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4895" windowHeight="736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F14" i="1"/>
  <c r="H14" s="1"/>
  <c r="T28"/>
  <c r="U28"/>
  <c r="U25"/>
  <c r="T25"/>
  <c r="U20"/>
  <c r="R22"/>
  <c r="U23"/>
  <c r="T23"/>
  <c r="U22"/>
  <c r="R20"/>
  <c r="U17"/>
  <c r="T17"/>
  <c r="U16"/>
  <c r="R18"/>
  <c r="U18"/>
  <c r="T18"/>
  <c r="U19"/>
  <c r="R13"/>
  <c r="U15"/>
  <c r="T15"/>
  <c r="U24"/>
  <c r="R24"/>
  <c r="U9"/>
  <c r="T9"/>
  <c r="U12"/>
  <c r="R16"/>
  <c r="U7"/>
  <c r="T7"/>
  <c r="U13"/>
  <c r="R9"/>
  <c r="U8"/>
  <c r="T8"/>
  <c r="U21"/>
  <c r="R23"/>
  <c r="T11"/>
  <c r="U11"/>
  <c r="R14"/>
  <c r="U10"/>
  <c r="T10"/>
  <c r="T14" l="1"/>
  <c r="F8"/>
  <c r="H8" s="1"/>
  <c r="J8"/>
  <c r="L8"/>
  <c r="N8"/>
  <c r="P8"/>
  <c r="R8"/>
  <c r="F23"/>
  <c r="H23" s="1"/>
  <c r="F7"/>
  <c r="H7" s="1"/>
  <c r="J7"/>
  <c r="L7"/>
  <c r="N7"/>
  <c r="P7"/>
  <c r="R7"/>
  <c r="U14"/>
  <c r="J14"/>
  <c r="L14"/>
  <c r="N14"/>
  <c r="P14"/>
  <c r="T21"/>
  <c r="F17"/>
  <c r="H17" s="1"/>
  <c r="J17"/>
  <c r="L17"/>
  <c r="N17"/>
  <c r="P17"/>
  <c r="R17"/>
  <c r="T13"/>
  <c r="F10"/>
  <c r="H10" s="1"/>
  <c r="J10"/>
  <c r="L10"/>
  <c r="N10"/>
  <c r="P10"/>
  <c r="R10"/>
  <c r="T12"/>
  <c r="F11"/>
  <c r="H11" s="1"/>
  <c r="J11"/>
  <c r="L11"/>
  <c r="N11"/>
  <c r="P11"/>
  <c r="R11"/>
  <c r="T24"/>
  <c r="F15"/>
  <c r="H15" s="1"/>
  <c r="J15"/>
  <c r="L15"/>
  <c r="N15"/>
  <c r="P15"/>
  <c r="R15"/>
  <c r="T19"/>
  <c r="F21"/>
  <c r="H21" s="1"/>
  <c r="J21"/>
  <c r="L21"/>
  <c r="N21"/>
  <c r="P21"/>
  <c r="R21"/>
  <c r="T16"/>
  <c r="F19"/>
  <c r="H19" s="1"/>
  <c r="J19"/>
  <c r="L19"/>
  <c r="N19"/>
  <c r="P19"/>
  <c r="R19"/>
  <c r="T22"/>
  <c r="F12"/>
  <c r="H12" s="1"/>
  <c r="J12"/>
  <c r="L12"/>
  <c r="N12"/>
  <c r="P12"/>
  <c r="R12"/>
  <c r="T20"/>
  <c r="F25"/>
  <c r="H25" s="1"/>
  <c r="J25"/>
  <c r="L25"/>
  <c r="N25"/>
  <c r="P25"/>
  <c r="R25"/>
  <c r="J23"/>
  <c r="L23"/>
  <c r="N23"/>
  <c r="P23"/>
  <c r="F9"/>
  <c r="H9" s="1"/>
  <c r="J9"/>
  <c r="L9"/>
  <c r="N9"/>
  <c r="P9"/>
  <c r="F16"/>
  <c r="H16" s="1"/>
  <c r="J16"/>
  <c r="L16"/>
  <c r="N16"/>
  <c r="P16"/>
  <c r="F24"/>
  <c r="H24" s="1"/>
  <c r="J24"/>
  <c r="L24"/>
  <c r="N24"/>
  <c r="P24"/>
  <c r="F13"/>
  <c r="H13" s="1"/>
  <c r="J13"/>
  <c r="L13"/>
  <c r="N13"/>
  <c r="P13"/>
  <c r="F18"/>
  <c r="H18" s="1"/>
  <c r="J18"/>
  <c r="L18"/>
  <c r="N18"/>
  <c r="P18"/>
  <c r="F20"/>
  <c r="H20" s="1"/>
  <c r="J20"/>
  <c r="L20"/>
  <c r="N20"/>
  <c r="P20"/>
  <c r="F22"/>
  <c r="H22" s="1"/>
  <c r="J22"/>
  <c r="L22"/>
  <c r="N22"/>
  <c r="P22"/>
</calcChain>
</file>

<file path=xl/sharedStrings.xml><?xml version="1.0" encoding="utf-8"?>
<sst xmlns="http://schemas.openxmlformats.org/spreadsheetml/2006/main" count="74" uniqueCount="45">
  <si>
    <t>Schnitt</t>
  </si>
  <si>
    <t>Gesamt</t>
  </si>
  <si>
    <t>Gesamt-</t>
  </si>
  <si>
    <t>Beton</t>
  </si>
  <si>
    <t>Eternit</t>
  </si>
  <si>
    <t>2 Runden</t>
  </si>
  <si>
    <t>3 Runden</t>
  </si>
  <si>
    <t>4 Runden</t>
  </si>
  <si>
    <t>5 Runden</t>
  </si>
  <si>
    <t>6 Runden</t>
  </si>
  <si>
    <t>7 Runden</t>
  </si>
  <si>
    <t>Ergebnis</t>
  </si>
  <si>
    <t>Dettmer</t>
  </si>
  <si>
    <t>Peter</t>
  </si>
  <si>
    <t>Burdorf</t>
  </si>
  <si>
    <t>Yannick</t>
  </si>
  <si>
    <t>Hoogen</t>
  </si>
  <si>
    <t>Ingo</t>
  </si>
  <si>
    <t>Zschäpe</t>
  </si>
  <si>
    <t>Jens-Bob</t>
  </si>
  <si>
    <t>Schulte</t>
  </si>
  <si>
    <t>Udo</t>
  </si>
  <si>
    <t>Björn</t>
  </si>
  <si>
    <t>Dettmer-Melendez</t>
  </si>
  <si>
    <t>Erik</t>
  </si>
  <si>
    <t xml:space="preserve">Böttcher </t>
  </si>
  <si>
    <t>Wilhelm</t>
  </si>
  <si>
    <t>Lena</t>
  </si>
  <si>
    <t>Luttmann</t>
  </si>
  <si>
    <t>Herbert</t>
  </si>
  <si>
    <t>Möller</t>
  </si>
  <si>
    <t>Markus</t>
  </si>
  <si>
    <t>Neuhäuser</t>
  </si>
  <si>
    <t>Dieter</t>
  </si>
  <si>
    <t>Rechenmacher</t>
  </si>
  <si>
    <t xml:space="preserve">Jens </t>
  </si>
  <si>
    <t>Ruth</t>
  </si>
  <si>
    <t xml:space="preserve"> </t>
  </si>
  <si>
    <t xml:space="preserve">Pichol </t>
  </si>
  <si>
    <t>Thorsten</t>
  </si>
  <si>
    <t>Schlüter</t>
  </si>
  <si>
    <t>Wilfried</t>
  </si>
  <si>
    <t>Maike</t>
  </si>
  <si>
    <t>Michelle</t>
  </si>
  <si>
    <t>Vereinsmeisterschaft 2018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</si>
</sst>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3" borderId="4" xfId="0" applyFont="1" applyFill="1" applyBorder="1"/>
    <xf numFmtId="0" fontId="2" fillId="4" borderId="0" xfId="0" applyFont="1" applyFill="1" applyBorder="1"/>
    <xf numFmtId="0" fontId="2" fillId="0" borderId="0" xfId="0" applyFont="1" applyBorder="1"/>
    <xf numFmtId="0" fontId="2" fillId="3" borderId="0" xfId="0" applyFont="1" applyFill="1" applyBorder="1"/>
    <xf numFmtId="0" fontId="3" fillId="2" borderId="5" xfId="0" applyFont="1" applyFill="1" applyBorder="1" applyAlignment="1">
      <alignment horizontal="center"/>
    </xf>
    <xf numFmtId="0" fontId="2" fillId="0" borderId="0" xfId="0" applyFont="1"/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3" borderId="6" xfId="0" applyFill="1" applyBorder="1"/>
    <xf numFmtId="0" fontId="0" fillId="4" borderId="6" xfId="0" applyFill="1" applyBorder="1" applyAlignment="1">
      <alignment horizontal="center"/>
    </xf>
    <xf numFmtId="0" fontId="6" fillId="0" borderId="6" xfId="0" applyFont="1" applyBorder="1"/>
    <xf numFmtId="0" fontId="6" fillId="3" borderId="6" xfId="0" applyFont="1" applyFill="1" applyBorder="1"/>
    <xf numFmtId="0" fontId="6" fillId="4" borderId="6" xfId="0" applyFont="1" applyFill="1" applyBorder="1"/>
    <xf numFmtId="0" fontId="6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/>
  </cellXfs>
  <cellStyles count="1">
    <cellStyle name="Standard" xfId="0" builtinId="0"/>
  </cellStyles>
  <dxfs count="48">
    <dxf>
      <font>
        <color rgb="FF0070C0"/>
      </font>
    </dxf>
    <dxf>
      <font>
        <color rgb="FF00B050"/>
      </font>
    </dxf>
    <dxf>
      <font>
        <condense val="0"/>
        <extend val="0"/>
        <color rgb="FF9C0006"/>
      </font>
    </dxf>
    <dxf>
      <font>
        <color auto="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theme="3"/>
      </font>
    </dxf>
    <dxf>
      <font>
        <color rgb="FF00B050"/>
      </font>
    </dxf>
    <dxf>
      <font>
        <color rgb="FFFF0000"/>
      </font>
    </dxf>
    <dxf>
      <font>
        <color theme="1"/>
      </font>
    </dxf>
    <dxf>
      <font>
        <color theme="3"/>
      </font>
    </dxf>
    <dxf>
      <font>
        <color rgb="FF00B050"/>
      </font>
    </dxf>
    <dxf>
      <font>
        <color rgb="FFFF0000"/>
      </font>
    </dxf>
    <dxf>
      <font>
        <color theme="1"/>
      </font>
    </dxf>
    <dxf>
      <font>
        <color theme="3"/>
      </font>
    </dxf>
    <dxf>
      <font>
        <color theme="3"/>
      </font>
    </dxf>
    <dxf>
      <font>
        <color rgb="FFFF0000"/>
      </font>
    </dxf>
    <dxf>
      <font>
        <color theme="1"/>
      </font>
    </dxf>
    <dxf>
      <font>
        <color rgb="FF00B050"/>
      </font>
    </dxf>
    <dxf>
      <font>
        <color theme="3"/>
      </font>
    </dxf>
    <dxf>
      <font>
        <color rgb="FF00B050"/>
      </font>
    </dxf>
    <dxf>
      <font>
        <color rgb="FFFF0000"/>
      </font>
    </dxf>
    <dxf>
      <font>
        <color theme="1"/>
      </font>
    </dxf>
    <dxf>
      <font>
        <color theme="3"/>
      </font>
    </dxf>
    <dxf>
      <font>
        <color theme="3"/>
      </font>
    </dxf>
    <dxf>
      <font>
        <color rgb="FF00B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theme="3"/>
      </font>
    </dxf>
    <dxf>
      <font>
        <color rgb="FF00B050"/>
      </font>
    </dxf>
    <dxf>
      <font>
        <color rgb="FFFF0000"/>
      </font>
    </dxf>
    <dxf>
      <font>
        <color theme="1"/>
      </font>
    </dxf>
    <dxf>
      <font>
        <color theme="3"/>
      </font>
    </dxf>
    <dxf>
      <font>
        <color rgb="FF00B050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0"/>
  <sheetViews>
    <sheetView tabSelected="1" workbookViewId="0">
      <selection activeCell="V45" sqref="V45"/>
    </sheetView>
  </sheetViews>
  <sheetFormatPr baseColWidth="10" defaultRowHeight="15"/>
  <cols>
    <col min="1" max="1" width="7.85546875" customWidth="1"/>
    <col min="2" max="2" width="13.5703125" customWidth="1"/>
    <col min="4" max="5" width="5.140625" customWidth="1"/>
    <col min="6" max="6" width="6.85546875" customWidth="1"/>
    <col min="7" max="7" width="4.7109375" customWidth="1"/>
    <col min="8" max="8" width="7.140625" customWidth="1"/>
    <col min="9" max="9" width="5.140625" customWidth="1"/>
    <col min="10" max="10" width="6.5703125" customWidth="1"/>
    <col min="11" max="11" width="4.42578125" customWidth="1"/>
    <col min="12" max="12" width="6.5703125" customWidth="1"/>
    <col min="13" max="13" width="5.140625" customWidth="1"/>
    <col min="14" max="14" width="6.42578125" customWidth="1"/>
    <col min="15" max="15" width="4.85546875" customWidth="1"/>
    <col min="16" max="16" width="6.7109375" customWidth="1"/>
    <col min="17" max="17" width="5.42578125" customWidth="1"/>
  </cols>
  <sheetData>
    <row r="2" spans="1:22" ht="27" customHeight="1">
      <c r="A2" s="1"/>
      <c r="B2" s="23" t="s">
        <v>44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"/>
    </row>
    <row r="3" spans="1:22">
      <c r="A3" s="1"/>
      <c r="R3" s="2"/>
    </row>
    <row r="4" spans="1:22" ht="15.75" thickBot="1">
      <c r="A4" s="1"/>
      <c r="R4" s="2"/>
      <c r="T4" s="21" t="s">
        <v>0</v>
      </c>
      <c r="U4" s="21"/>
    </row>
    <row r="5" spans="1:22">
      <c r="A5" s="1"/>
      <c r="B5" s="1"/>
      <c r="C5" s="1"/>
      <c r="D5" s="3">
        <v>1</v>
      </c>
      <c r="E5" s="4">
        <v>2</v>
      </c>
      <c r="F5" s="5" t="s">
        <v>1</v>
      </c>
      <c r="G5" s="4">
        <v>3</v>
      </c>
      <c r="H5" s="5" t="s">
        <v>1</v>
      </c>
      <c r="I5" s="4">
        <v>4</v>
      </c>
      <c r="J5" s="5" t="s">
        <v>1</v>
      </c>
      <c r="K5" s="4">
        <v>5</v>
      </c>
      <c r="L5" s="5" t="s">
        <v>1</v>
      </c>
      <c r="M5" s="4">
        <v>6</v>
      </c>
      <c r="N5" s="5" t="s">
        <v>1</v>
      </c>
      <c r="O5" s="4">
        <v>7</v>
      </c>
      <c r="P5" s="5" t="s">
        <v>1</v>
      </c>
      <c r="Q5" s="4">
        <v>8</v>
      </c>
      <c r="R5" s="6" t="s">
        <v>2</v>
      </c>
      <c r="S5" s="1"/>
      <c r="T5" s="22" t="s">
        <v>1</v>
      </c>
      <c r="U5" s="21"/>
      <c r="V5" s="1"/>
    </row>
    <row r="6" spans="1:22">
      <c r="A6" s="1"/>
      <c r="D6" s="7" t="s">
        <v>3</v>
      </c>
      <c r="E6" s="8" t="s">
        <v>3</v>
      </c>
      <c r="F6" s="9" t="s">
        <v>5</v>
      </c>
      <c r="G6" s="10" t="s">
        <v>3</v>
      </c>
      <c r="H6" s="9" t="s">
        <v>6</v>
      </c>
      <c r="I6" s="8" t="s">
        <v>4</v>
      </c>
      <c r="J6" s="9" t="s">
        <v>7</v>
      </c>
      <c r="K6" s="10" t="s">
        <v>4</v>
      </c>
      <c r="L6" s="9" t="s">
        <v>8</v>
      </c>
      <c r="M6" s="8" t="s">
        <v>3</v>
      </c>
      <c r="N6" s="9" t="s">
        <v>9</v>
      </c>
      <c r="O6" s="10" t="s">
        <v>4</v>
      </c>
      <c r="P6" s="9" t="s">
        <v>10</v>
      </c>
      <c r="Q6" s="8" t="s">
        <v>4</v>
      </c>
      <c r="R6" s="11" t="s">
        <v>11</v>
      </c>
      <c r="S6" s="12"/>
      <c r="T6" s="13" t="s">
        <v>3</v>
      </c>
      <c r="U6" s="14" t="s">
        <v>4</v>
      </c>
    </row>
    <row r="7" spans="1:22" ht="18" customHeight="1">
      <c r="A7" s="1">
        <v>1</v>
      </c>
      <c r="B7" s="17" t="s">
        <v>12</v>
      </c>
      <c r="C7" s="17" t="s">
        <v>13</v>
      </c>
      <c r="D7" s="18">
        <v>28</v>
      </c>
      <c r="E7" s="18">
        <v>30</v>
      </c>
      <c r="F7" s="17">
        <f t="shared" ref="F7:F14" si="0">SUM(D7:E7)</f>
        <v>58</v>
      </c>
      <c r="G7" s="18">
        <v>30</v>
      </c>
      <c r="H7" s="17">
        <f t="shared" ref="H7:H14" si="1">SUM(F7,G7)</f>
        <v>88</v>
      </c>
      <c r="I7" s="19">
        <v>22</v>
      </c>
      <c r="J7" s="17">
        <f t="shared" ref="J7:J14" si="2">SUM(D7:E7,G7,I7)</f>
        <v>110</v>
      </c>
      <c r="K7" s="19">
        <v>20</v>
      </c>
      <c r="L7" s="17">
        <f t="shared" ref="L7:L14" si="3">SUM(D7:E7,G7,I7,K7)</f>
        <v>130</v>
      </c>
      <c r="M7" s="18">
        <v>25</v>
      </c>
      <c r="N7" s="17">
        <f t="shared" ref="N7:N14" si="4">SUM(D7:E7,G7,I7,K7,M7)</f>
        <v>155</v>
      </c>
      <c r="O7" s="19">
        <v>22</v>
      </c>
      <c r="P7" s="17">
        <f t="shared" ref="P7:P14" si="5">SUM(D7:E7,G7,I7,K7,M7,O7)</f>
        <v>177</v>
      </c>
      <c r="Q7" s="19">
        <v>23</v>
      </c>
      <c r="R7" s="20">
        <f t="shared" ref="R7:R14" si="6">SUM(D7:E7,G7,I7,K7,M7,O7,Q7)</f>
        <v>200</v>
      </c>
      <c r="S7" s="1"/>
      <c r="T7" s="15">
        <f>AVERAGE(D10,G10,K10,O10)</f>
        <v>27.25</v>
      </c>
      <c r="U7" s="16">
        <f>AVERAGE(E10,I10,M10,Q10)</f>
        <v>27.5</v>
      </c>
    </row>
    <row r="8" spans="1:22" ht="18" customHeight="1">
      <c r="A8" s="1">
        <v>2</v>
      </c>
      <c r="B8" s="17" t="s">
        <v>14</v>
      </c>
      <c r="C8" s="17" t="s">
        <v>15</v>
      </c>
      <c r="D8" s="18">
        <v>31</v>
      </c>
      <c r="E8" s="18">
        <v>31</v>
      </c>
      <c r="F8" s="17">
        <f t="shared" si="0"/>
        <v>62</v>
      </c>
      <c r="G8" s="18">
        <v>29</v>
      </c>
      <c r="H8" s="17">
        <f t="shared" si="1"/>
        <v>91</v>
      </c>
      <c r="I8" s="19">
        <v>23</v>
      </c>
      <c r="J8" s="17">
        <f t="shared" si="2"/>
        <v>114</v>
      </c>
      <c r="K8" s="19">
        <v>26</v>
      </c>
      <c r="L8" s="17">
        <f t="shared" si="3"/>
        <v>140</v>
      </c>
      <c r="M8" s="18">
        <v>29</v>
      </c>
      <c r="N8" s="17">
        <f t="shared" si="4"/>
        <v>169</v>
      </c>
      <c r="O8" s="19">
        <v>24</v>
      </c>
      <c r="P8" s="17">
        <f t="shared" si="5"/>
        <v>193</v>
      </c>
      <c r="Q8" s="19">
        <v>25</v>
      </c>
      <c r="R8" s="20">
        <f t="shared" si="6"/>
        <v>218</v>
      </c>
      <c r="S8" s="1"/>
      <c r="T8" s="15">
        <f>AVERAGE(D17,G17,K17,O17)</f>
        <v>27.5</v>
      </c>
      <c r="U8" s="16">
        <f>AVERAGE(E17,I17,M17,Q17)</f>
        <v>29.5</v>
      </c>
    </row>
    <row r="9" spans="1:22" ht="18" customHeight="1">
      <c r="A9" s="1">
        <v>3</v>
      </c>
      <c r="B9" s="17" t="s">
        <v>20</v>
      </c>
      <c r="C9" s="17" t="s">
        <v>21</v>
      </c>
      <c r="D9" s="18">
        <v>28</v>
      </c>
      <c r="E9" s="18">
        <v>29</v>
      </c>
      <c r="F9" s="17">
        <f t="shared" si="0"/>
        <v>57</v>
      </c>
      <c r="G9" s="18">
        <v>28</v>
      </c>
      <c r="H9" s="17">
        <f t="shared" si="1"/>
        <v>85</v>
      </c>
      <c r="I9" s="19">
        <v>29</v>
      </c>
      <c r="J9" s="17">
        <f t="shared" si="2"/>
        <v>114</v>
      </c>
      <c r="K9" s="19">
        <v>24</v>
      </c>
      <c r="L9" s="17">
        <f t="shared" si="3"/>
        <v>138</v>
      </c>
      <c r="M9" s="18">
        <v>34</v>
      </c>
      <c r="N9" s="17">
        <f t="shared" si="4"/>
        <v>172</v>
      </c>
      <c r="O9" s="19">
        <v>21</v>
      </c>
      <c r="P9" s="17">
        <f t="shared" si="5"/>
        <v>193</v>
      </c>
      <c r="Q9" s="19">
        <v>25</v>
      </c>
      <c r="R9" s="20">
        <f t="shared" si="6"/>
        <v>218</v>
      </c>
      <c r="S9" s="1"/>
      <c r="T9" s="15">
        <f>AVERAGE(D11,G11,K11,O11)</f>
        <v>28</v>
      </c>
      <c r="U9" s="16">
        <f>AVERAGE(E11,I11,M11,Q11)</f>
        <v>27</v>
      </c>
    </row>
    <row r="10" spans="1:22" ht="18" customHeight="1">
      <c r="A10" s="1">
        <v>4</v>
      </c>
      <c r="B10" s="17" t="s">
        <v>30</v>
      </c>
      <c r="C10" s="17" t="s">
        <v>31</v>
      </c>
      <c r="D10" s="18">
        <v>30</v>
      </c>
      <c r="E10" s="18">
        <v>30</v>
      </c>
      <c r="F10" s="17">
        <f t="shared" si="0"/>
        <v>60</v>
      </c>
      <c r="G10" s="18">
        <v>29</v>
      </c>
      <c r="H10" s="17">
        <f t="shared" si="1"/>
        <v>89</v>
      </c>
      <c r="I10" s="19">
        <v>23</v>
      </c>
      <c r="J10" s="17">
        <f t="shared" si="2"/>
        <v>112</v>
      </c>
      <c r="K10" s="19">
        <v>24</v>
      </c>
      <c r="L10" s="17">
        <f t="shared" si="3"/>
        <v>136</v>
      </c>
      <c r="M10" s="18">
        <v>28</v>
      </c>
      <c r="N10" s="17">
        <f t="shared" si="4"/>
        <v>164</v>
      </c>
      <c r="O10" s="19">
        <v>26</v>
      </c>
      <c r="P10" s="17">
        <f t="shared" si="5"/>
        <v>190</v>
      </c>
      <c r="Q10" s="19">
        <v>29</v>
      </c>
      <c r="R10" s="20">
        <f t="shared" si="6"/>
        <v>219</v>
      </c>
      <c r="S10" s="12"/>
      <c r="T10" s="15">
        <f>AVERAGE(D8,G8,K8,O8)</f>
        <v>27.5</v>
      </c>
      <c r="U10" s="16">
        <f>AVERAGE(E8,I8,M8,Q8)</f>
        <v>27</v>
      </c>
    </row>
    <row r="11" spans="1:22" ht="18" customHeight="1">
      <c r="A11" s="1">
        <v>5</v>
      </c>
      <c r="B11" s="17" t="s">
        <v>40</v>
      </c>
      <c r="C11" s="17" t="s">
        <v>41</v>
      </c>
      <c r="D11" s="18">
        <v>34</v>
      </c>
      <c r="E11" s="18">
        <v>33</v>
      </c>
      <c r="F11" s="17">
        <f t="shared" si="0"/>
        <v>67</v>
      </c>
      <c r="G11" s="18">
        <v>26</v>
      </c>
      <c r="H11" s="17">
        <f t="shared" si="1"/>
        <v>93</v>
      </c>
      <c r="I11" s="19">
        <v>25</v>
      </c>
      <c r="J11" s="17">
        <f t="shared" si="2"/>
        <v>118</v>
      </c>
      <c r="K11" s="19">
        <v>28</v>
      </c>
      <c r="L11" s="17">
        <f t="shared" si="3"/>
        <v>146</v>
      </c>
      <c r="M11" s="18">
        <v>28</v>
      </c>
      <c r="N11" s="17">
        <f t="shared" si="4"/>
        <v>174</v>
      </c>
      <c r="O11" s="19">
        <v>24</v>
      </c>
      <c r="P11" s="17">
        <f t="shared" si="5"/>
        <v>198</v>
      </c>
      <c r="Q11" s="19">
        <v>22</v>
      </c>
      <c r="R11" s="20">
        <f t="shared" si="6"/>
        <v>220</v>
      </c>
      <c r="S11" s="1"/>
      <c r="T11" s="15">
        <f>AVERAGE(D14,G14,K14,O14)</f>
        <v>29</v>
      </c>
      <c r="U11" s="16">
        <f>AVERAGE(E14,I14,M14,Q14)</f>
        <v>27.25</v>
      </c>
    </row>
    <row r="12" spans="1:22" ht="18" customHeight="1">
      <c r="A12" s="1">
        <v>6</v>
      </c>
      <c r="B12" s="17" t="s">
        <v>25</v>
      </c>
      <c r="C12" s="17" t="s">
        <v>26</v>
      </c>
      <c r="D12" s="18">
        <v>25</v>
      </c>
      <c r="E12" s="18">
        <v>31</v>
      </c>
      <c r="F12" s="17">
        <f t="shared" si="0"/>
        <v>56</v>
      </c>
      <c r="G12" s="18">
        <v>29</v>
      </c>
      <c r="H12" s="17">
        <f t="shared" si="1"/>
        <v>85</v>
      </c>
      <c r="I12" s="19">
        <v>23</v>
      </c>
      <c r="J12" s="17">
        <f t="shared" si="2"/>
        <v>108</v>
      </c>
      <c r="K12" s="19">
        <v>25</v>
      </c>
      <c r="L12" s="17">
        <f t="shared" si="3"/>
        <v>133</v>
      </c>
      <c r="M12" s="18">
        <v>34</v>
      </c>
      <c r="N12" s="17">
        <f t="shared" si="4"/>
        <v>167</v>
      </c>
      <c r="O12" s="19">
        <v>24</v>
      </c>
      <c r="P12" s="17">
        <f t="shared" si="5"/>
        <v>191</v>
      </c>
      <c r="Q12" s="19">
        <v>30</v>
      </c>
      <c r="R12" s="20">
        <f t="shared" si="6"/>
        <v>221</v>
      </c>
      <c r="S12" s="12"/>
      <c r="T12" s="15">
        <f>AVERAGE(D16,G16,K16,O16)</f>
        <v>29</v>
      </c>
      <c r="U12" s="16">
        <f>AVERAGE(E16,I16,M16,Q16)</f>
        <v>27.5</v>
      </c>
    </row>
    <row r="13" spans="1:22" ht="18" customHeight="1">
      <c r="A13" s="1">
        <v>7</v>
      </c>
      <c r="B13" s="17" t="s">
        <v>23</v>
      </c>
      <c r="C13" s="17" t="s">
        <v>24</v>
      </c>
      <c r="D13" s="18">
        <v>27</v>
      </c>
      <c r="E13" s="18">
        <v>30</v>
      </c>
      <c r="F13" s="17">
        <f t="shared" si="0"/>
        <v>57</v>
      </c>
      <c r="G13" s="18">
        <v>30</v>
      </c>
      <c r="H13" s="17">
        <f t="shared" si="1"/>
        <v>87</v>
      </c>
      <c r="I13" s="19">
        <v>29</v>
      </c>
      <c r="J13" s="17">
        <f t="shared" si="2"/>
        <v>116</v>
      </c>
      <c r="K13" s="19">
        <v>25</v>
      </c>
      <c r="L13" s="17">
        <f t="shared" si="3"/>
        <v>141</v>
      </c>
      <c r="M13" s="18">
        <v>25</v>
      </c>
      <c r="N13" s="17">
        <f t="shared" si="4"/>
        <v>166</v>
      </c>
      <c r="O13" s="19">
        <v>32</v>
      </c>
      <c r="P13" s="17">
        <f t="shared" si="5"/>
        <v>198</v>
      </c>
      <c r="Q13" s="19">
        <v>25</v>
      </c>
      <c r="R13" s="20">
        <f t="shared" si="6"/>
        <v>223</v>
      </c>
      <c r="S13" s="12"/>
      <c r="T13" s="15">
        <f>AVERAGE(D9,G9,K9,O9)</f>
        <v>25.25</v>
      </c>
      <c r="U13" s="16">
        <f>AVERAGE(E9,I9,M9,Q9)</f>
        <v>29.25</v>
      </c>
    </row>
    <row r="14" spans="1:22" ht="18" customHeight="1">
      <c r="A14" s="1">
        <v>8</v>
      </c>
      <c r="B14" s="17" t="s">
        <v>16</v>
      </c>
      <c r="C14" s="17" t="s">
        <v>17</v>
      </c>
      <c r="D14" s="18">
        <v>30</v>
      </c>
      <c r="E14" s="18">
        <v>27</v>
      </c>
      <c r="F14" s="17">
        <f t="shared" si="0"/>
        <v>57</v>
      </c>
      <c r="G14" s="18">
        <v>34</v>
      </c>
      <c r="H14" s="17">
        <f t="shared" si="1"/>
        <v>91</v>
      </c>
      <c r="I14" s="19">
        <v>27</v>
      </c>
      <c r="J14" s="17">
        <f t="shared" si="2"/>
        <v>118</v>
      </c>
      <c r="K14" s="19">
        <v>27</v>
      </c>
      <c r="L14" s="17">
        <f t="shared" si="3"/>
        <v>145</v>
      </c>
      <c r="M14" s="18">
        <v>29</v>
      </c>
      <c r="N14" s="17">
        <f t="shared" si="4"/>
        <v>174</v>
      </c>
      <c r="O14" s="19">
        <v>25</v>
      </c>
      <c r="P14" s="17">
        <f t="shared" si="5"/>
        <v>199</v>
      </c>
      <c r="Q14" s="19">
        <v>26</v>
      </c>
      <c r="R14" s="20">
        <f t="shared" si="6"/>
        <v>225</v>
      </c>
      <c r="S14" s="1"/>
      <c r="T14" s="15">
        <f>AVERAGE(D7,G7,K7,O7)</f>
        <v>25</v>
      </c>
      <c r="U14" s="16">
        <f>AVERAGE(E7,I7,M7,Q7)</f>
        <v>25</v>
      </c>
    </row>
    <row r="15" spans="1:22" ht="18" customHeight="1">
      <c r="A15" s="1">
        <v>9</v>
      </c>
      <c r="B15" s="17" t="s">
        <v>34</v>
      </c>
      <c r="C15" s="17" t="s">
        <v>35</v>
      </c>
      <c r="D15" s="18">
        <v>33</v>
      </c>
      <c r="E15" s="18">
        <v>29</v>
      </c>
      <c r="F15" s="17">
        <f t="shared" ref="F15:F24" si="7">SUM(D15:E15)</f>
        <v>62</v>
      </c>
      <c r="G15" s="18">
        <v>32</v>
      </c>
      <c r="H15" s="17">
        <f t="shared" ref="H15:H24" si="8">SUM(F15,G15)</f>
        <v>94</v>
      </c>
      <c r="I15" s="19">
        <v>28</v>
      </c>
      <c r="J15" s="17">
        <f t="shared" ref="J15:J24" si="9">SUM(D15:E15,G15,I15)</f>
        <v>122</v>
      </c>
      <c r="K15" s="19">
        <v>25</v>
      </c>
      <c r="L15" s="17">
        <f t="shared" ref="L15:L24" si="10">SUM(D15:E15,G15,I15,K15)</f>
        <v>147</v>
      </c>
      <c r="M15" s="18">
        <v>31</v>
      </c>
      <c r="N15" s="17">
        <f t="shared" ref="N15:N24" si="11">SUM(D15:E15,G15,I15,K15,M15)</f>
        <v>178</v>
      </c>
      <c r="O15" s="19">
        <v>26</v>
      </c>
      <c r="P15" s="17">
        <f t="shared" ref="P15:P24" si="12">SUM(D15:E15,G15,I15,K15,M15,O15)</f>
        <v>204</v>
      </c>
      <c r="Q15" s="19">
        <v>22</v>
      </c>
      <c r="R15" s="20">
        <f t="shared" ref="R15:R24" si="13">SUM(D15:E15,G15,I15,K15,M15,O15,Q15)</f>
        <v>226</v>
      </c>
      <c r="S15" s="1"/>
      <c r="T15" s="15">
        <f t="shared" ref="T15:T24" si="14">AVERAGE(D15,G15,K15,O15)</f>
        <v>29</v>
      </c>
      <c r="U15" s="16">
        <f t="shared" ref="U15:U24" si="15">AVERAGE(E15,I15,M15,Q15)</f>
        <v>27.5</v>
      </c>
    </row>
    <row r="16" spans="1:22" ht="18" customHeight="1">
      <c r="A16" s="1">
        <v>10</v>
      </c>
      <c r="B16" s="17" t="s">
        <v>16</v>
      </c>
      <c r="C16" s="17" t="s">
        <v>22</v>
      </c>
      <c r="D16" s="18">
        <v>33</v>
      </c>
      <c r="E16" s="18">
        <v>29</v>
      </c>
      <c r="F16" s="17">
        <f t="shared" ref="F16:F23" si="16">SUM(D16:E16)</f>
        <v>62</v>
      </c>
      <c r="G16" s="18">
        <v>28</v>
      </c>
      <c r="H16" s="17">
        <f t="shared" ref="H16:H23" si="17">SUM(F16,G16)</f>
        <v>90</v>
      </c>
      <c r="I16" s="19">
        <v>24</v>
      </c>
      <c r="J16" s="17">
        <f t="shared" ref="J16:J23" si="18">SUM(D16:E16,G16,I16)</f>
        <v>114</v>
      </c>
      <c r="K16" s="19">
        <v>30</v>
      </c>
      <c r="L16" s="17">
        <f t="shared" ref="L16:L23" si="19">SUM(D16:E16,G16,I16,K16)</f>
        <v>144</v>
      </c>
      <c r="M16" s="18">
        <v>32</v>
      </c>
      <c r="N16" s="17">
        <f t="shared" ref="N16:N23" si="20">SUM(D16:E16,G16,I16,K16,M16)</f>
        <v>176</v>
      </c>
      <c r="O16" s="19">
        <v>25</v>
      </c>
      <c r="P16" s="17">
        <f t="shared" ref="P16:P23" si="21">SUM(D16:E16,G16,I16,K16,M16,O16)</f>
        <v>201</v>
      </c>
      <c r="Q16" s="19">
        <v>25</v>
      </c>
      <c r="R16" s="20">
        <f t="shared" ref="R16:R23" si="22">SUM(D16:E16,G16,I16,K16,M16,O16,Q16)</f>
        <v>226</v>
      </c>
      <c r="S16" s="12"/>
      <c r="T16" s="15">
        <f>AVERAGE(D18,G18,K18,O18)</f>
        <v>29.25</v>
      </c>
      <c r="U16" s="16">
        <f>AVERAGE(E18,I18,M18,Q18)</f>
        <v>28.25</v>
      </c>
    </row>
    <row r="17" spans="1:21" ht="18" customHeight="1">
      <c r="A17" s="1">
        <v>11</v>
      </c>
      <c r="B17" s="17" t="s">
        <v>18</v>
      </c>
      <c r="C17" s="17" t="s">
        <v>19</v>
      </c>
      <c r="D17" s="18">
        <v>28</v>
      </c>
      <c r="E17" s="18">
        <v>32</v>
      </c>
      <c r="F17" s="17">
        <f t="shared" si="16"/>
        <v>60</v>
      </c>
      <c r="G17" s="18">
        <v>34</v>
      </c>
      <c r="H17" s="17">
        <f t="shared" si="17"/>
        <v>94</v>
      </c>
      <c r="I17" s="19">
        <v>26</v>
      </c>
      <c r="J17" s="17">
        <f t="shared" si="18"/>
        <v>120</v>
      </c>
      <c r="K17" s="19">
        <v>25</v>
      </c>
      <c r="L17" s="17">
        <f t="shared" si="19"/>
        <v>145</v>
      </c>
      <c r="M17" s="18">
        <v>30</v>
      </c>
      <c r="N17" s="17">
        <f t="shared" si="20"/>
        <v>175</v>
      </c>
      <c r="O17" s="19">
        <v>23</v>
      </c>
      <c r="P17" s="17">
        <f t="shared" si="21"/>
        <v>198</v>
      </c>
      <c r="Q17" s="19">
        <v>30</v>
      </c>
      <c r="R17" s="20">
        <f t="shared" si="22"/>
        <v>228</v>
      </c>
      <c r="S17" s="1"/>
      <c r="T17" s="15">
        <f>AVERAGE(D19,G19,K19,O19)</f>
        <v>28.5</v>
      </c>
      <c r="U17" s="16">
        <f>AVERAGE(E19,I19,M19,Q19)</f>
        <v>29.5</v>
      </c>
    </row>
    <row r="18" spans="1:21" ht="18" customHeight="1">
      <c r="A18" s="1">
        <v>12</v>
      </c>
      <c r="B18" s="17" t="s">
        <v>32</v>
      </c>
      <c r="C18" s="17" t="s">
        <v>33</v>
      </c>
      <c r="D18" s="18">
        <v>31</v>
      </c>
      <c r="E18" s="18">
        <v>27</v>
      </c>
      <c r="F18" s="17">
        <f t="shared" si="16"/>
        <v>58</v>
      </c>
      <c r="G18" s="18">
        <v>29</v>
      </c>
      <c r="H18" s="17">
        <f t="shared" si="17"/>
        <v>87</v>
      </c>
      <c r="I18" s="19">
        <v>24</v>
      </c>
      <c r="J18" s="17">
        <f t="shared" si="18"/>
        <v>111</v>
      </c>
      <c r="K18" s="19">
        <v>26</v>
      </c>
      <c r="L18" s="17">
        <f t="shared" si="19"/>
        <v>137</v>
      </c>
      <c r="M18" s="18">
        <v>33</v>
      </c>
      <c r="N18" s="17">
        <f t="shared" si="20"/>
        <v>170</v>
      </c>
      <c r="O18" s="19">
        <v>31</v>
      </c>
      <c r="P18" s="17">
        <f t="shared" si="21"/>
        <v>201</v>
      </c>
      <c r="Q18" s="19">
        <v>29</v>
      </c>
      <c r="R18" s="20">
        <f t="shared" si="22"/>
        <v>230</v>
      </c>
      <c r="S18" s="1"/>
      <c r="T18" s="15">
        <f>AVERAGE(D21,G21,K21,O21)</f>
        <v>30.75</v>
      </c>
      <c r="U18" s="16">
        <f>AVERAGE(E21,I21,M21,Q21)</f>
        <v>31</v>
      </c>
    </row>
    <row r="19" spans="1:21" ht="18" customHeight="1">
      <c r="A19" s="1">
        <v>13</v>
      </c>
      <c r="B19" s="17" t="s">
        <v>18</v>
      </c>
      <c r="C19" s="17" t="s">
        <v>36</v>
      </c>
      <c r="D19" s="18">
        <v>30</v>
      </c>
      <c r="E19" s="18">
        <v>31</v>
      </c>
      <c r="F19" s="17">
        <f t="shared" si="16"/>
        <v>61</v>
      </c>
      <c r="G19" s="18">
        <v>28</v>
      </c>
      <c r="H19" s="17">
        <f t="shared" si="17"/>
        <v>89</v>
      </c>
      <c r="I19" s="19">
        <v>27</v>
      </c>
      <c r="J19" s="17">
        <f t="shared" si="18"/>
        <v>116</v>
      </c>
      <c r="K19" s="19">
        <v>32</v>
      </c>
      <c r="L19" s="17">
        <f t="shared" si="19"/>
        <v>148</v>
      </c>
      <c r="M19" s="18">
        <v>33</v>
      </c>
      <c r="N19" s="17">
        <f t="shared" si="20"/>
        <v>181</v>
      </c>
      <c r="O19" s="19">
        <v>24</v>
      </c>
      <c r="P19" s="17">
        <f t="shared" si="21"/>
        <v>205</v>
      </c>
      <c r="Q19" s="19">
        <v>27</v>
      </c>
      <c r="R19" s="20">
        <f t="shared" si="22"/>
        <v>232</v>
      </c>
      <c r="S19" s="12"/>
      <c r="T19" s="15">
        <f>AVERAGE(D13,G13,K13,O13)</f>
        <v>28.5</v>
      </c>
      <c r="U19" s="16">
        <f>AVERAGE(E13,I13,M13,Q13)</f>
        <v>27.25</v>
      </c>
    </row>
    <row r="20" spans="1:21" ht="18" customHeight="1">
      <c r="A20" s="1">
        <v>14</v>
      </c>
      <c r="B20" s="17" t="s">
        <v>38</v>
      </c>
      <c r="C20" s="17" t="s">
        <v>39</v>
      </c>
      <c r="D20" s="18">
        <v>27</v>
      </c>
      <c r="E20" s="18">
        <v>30</v>
      </c>
      <c r="F20" s="17">
        <f t="shared" si="16"/>
        <v>57</v>
      </c>
      <c r="G20" s="18">
        <v>36</v>
      </c>
      <c r="H20" s="17">
        <f t="shared" si="17"/>
        <v>93</v>
      </c>
      <c r="I20" s="19">
        <v>26</v>
      </c>
      <c r="J20" s="17">
        <f t="shared" si="18"/>
        <v>119</v>
      </c>
      <c r="K20" s="19">
        <v>29</v>
      </c>
      <c r="L20" s="17">
        <f t="shared" si="19"/>
        <v>148</v>
      </c>
      <c r="M20" s="18">
        <v>30</v>
      </c>
      <c r="N20" s="17">
        <f t="shared" si="20"/>
        <v>178</v>
      </c>
      <c r="O20" s="19">
        <v>29</v>
      </c>
      <c r="P20" s="17">
        <f t="shared" si="21"/>
        <v>207</v>
      </c>
      <c r="Q20" s="19">
        <v>28</v>
      </c>
      <c r="R20" s="20">
        <f t="shared" si="22"/>
        <v>235</v>
      </c>
      <c r="S20" s="12"/>
      <c r="T20" s="15">
        <f>AVERAGE(D22,G22,K22,O22)</f>
        <v>32</v>
      </c>
      <c r="U20" s="16">
        <f>AVERAGE(E22,I22,M22,Q22)</f>
        <v>31.5</v>
      </c>
    </row>
    <row r="21" spans="1:21" ht="18" customHeight="1">
      <c r="A21" s="1">
        <v>15</v>
      </c>
      <c r="B21" s="17" t="s">
        <v>28</v>
      </c>
      <c r="C21" s="17" t="s">
        <v>29</v>
      </c>
      <c r="D21" s="18">
        <v>38</v>
      </c>
      <c r="E21" s="18">
        <v>34</v>
      </c>
      <c r="F21" s="17">
        <f t="shared" si="16"/>
        <v>72</v>
      </c>
      <c r="G21" s="18">
        <v>34</v>
      </c>
      <c r="H21" s="17">
        <f t="shared" si="17"/>
        <v>106</v>
      </c>
      <c r="I21" s="19">
        <v>28</v>
      </c>
      <c r="J21" s="17">
        <f t="shared" si="18"/>
        <v>134</v>
      </c>
      <c r="K21" s="19">
        <v>23</v>
      </c>
      <c r="L21" s="17">
        <f t="shared" si="19"/>
        <v>157</v>
      </c>
      <c r="M21" s="18">
        <v>34</v>
      </c>
      <c r="N21" s="17">
        <f t="shared" si="20"/>
        <v>191</v>
      </c>
      <c r="O21" s="19">
        <v>28</v>
      </c>
      <c r="P21" s="17">
        <f t="shared" si="21"/>
        <v>219</v>
      </c>
      <c r="Q21" s="19">
        <v>28</v>
      </c>
      <c r="R21" s="20">
        <f t="shared" si="22"/>
        <v>247</v>
      </c>
      <c r="S21" s="12"/>
      <c r="T21" s="15">
        <f>AVERAGE(D23,G23,K23,O23)</f>
        <v>32.25</v>
      </c>
      <c r="U21" s="16">
        <f>AVERAGE(E23,I23,M23,Q23)</f>
        <v>32.75</v>
      </c>
    </row>
    <row r="22" spans="1:21" ht="18" customHeight="1">
      <c r="A22" s="1">
        <v>16</v>
      </c>
      <c r="B22" s="17" t="s">
        <v>38</v>
      </c>
      <c r="C22" s="17" t="s">
        <v>42</v>
      </c>
      <c r="D22" s="18">
        <v>29</v>
      </c>
      <c r="E22" s="18">
        <v>34</v>
      </c>
      <c r="F22" s="17">
        <f t="shared" si="16"/>
        <v>63</v>
      </c>
      <c r="G22" s="18">
        <v>35</v>
      </c>
      <c r="H22" s="17">
        <f t="shared" si="17"/>
        <v>98</v>
      </c>
      <c r="I22" s="19">
        <v>28</v>
      </c>
      <c r="J22" s="17">
        <f t="shared" si="18"/>
        <v>126</v>
      </c>
      <c r="K22" s="19">
        <v>33</v>
      </c>
      <c r="L22" s="17">
        <f t="shared" si="19"/>
        <v>159</v>
      </c>
      <c r="M22" s="18">
        <v>39</v>
      </c>
      <c r="N22" s="17">
        <f t="shared" si="20"/>
        <v>198</v>
      </c>
      <c r="O22" s="19">
        <v>31</v>
      </c>
      <c r="P22" s="17">
        <f t="shared" si="21"/>
        <v>229</v>
      </c>
      <c r="Q22" s="19">
        <v>25</v>
      </c>
      <c r="R22" s="20">
        <f t="shared" si="22"/>
        <v>254</v>
      </c>
      <c r="S22" s="12"/>
      <c r="T22" s="15">
        <f>AVERAGE(D20,G20,K20,O20)</f>
        <v>30.25</v>
      </c>
      <c r="U22" s="16">
        <f>AVERAGE(E20,I20,M20,Q20)</f>
        <v>28.5</v>
      </c>
    </row>
    <row r="23" spans="1:21" ht="18" customHeight="1">
      <c r="A23" s="1">
        <v>17</v>
      </c>
      <c r="B23" s="17" t="s">
        <v>38</v>
      </c>
      <c r="C23" s="17" t="s">
        <v>43</v>
      </c>
      <c r="D23" s="18">
        <v>34</v>
      </c>
      <c r="E23" s="18">
        <v>35</v>
      </c>
      <c r="F23" s="17">
        <f t="shared" si="16"/>
        <v>69</v>
      </c>
      <c r="G23" s="18">
        <v>32</v>
      </c>
      <c r="H23" s="17">
        <f t="shared" si="17"/>
        <v>101</v>
      </c>
      <c r="I23" s="19">
        <v>30</v>
      </c>
      <c r="J23" s="17">
        <f t="shared" si="18"/>
        <v>131</v>
      </c>
      <c r="K23" s="19">
        <v>28</v>
      </c>
      <c r="L23" s="17">
        <f t="shared" si="19"/>
        <v>159</v>
      </c>
      <c r="M23" s="18">
        <v>31</v>
      </c>
      <c r="N23" s="17">
        <f t="shared" si="20"/>
        <v>190</v>
      </c>
      <c r="O23" s="19">
        <v>35</v>
      </c>
      <c r="P23" s="17">
        <f t="shared" si="21"/>
        <v>225</v>
      </c>
      <c r="Q23" s="19">
        <v>35</v>
      </c>
      <c r="R23" s="20">
        <f t="shared" si="22"/>
        <v>260</v>
      </c>
      <c r="S23" s="1"/>
      <c r="T23" s="15">
        <f>AVERAGE(D12,G12,K12,O12)</f>
        <v>25.75</v>
      </c>
      <c r="U23" s="16">
        <f>AVERAGE(E12,I12,M12,Q12)</f>
        <v>29.5</v>
      </c>
    </row>
    <row r="24" spans="1:21" ht="18" customHeight="1">
      <c r="A24" s="1">
        <v>18</v>
      </c>
      <c r="B24" s="17" t="s">
        <v>16</v>
      </c>
      <c r="C24" s="17" t="s">
        <v>27</v>
      </c>
      <c r="D24" s="18">
        <v>29</v>
      </c>
      <c r="E24" s="18">
        <v>31</v>
      </c>
      <c r="F24" s="17">
        <f t="shared" si="7"/>
        <v>60</v>
      </c>
      <c r="G24" s="18">
        <v>35</v>
      </c>
      <c r="H24" s="17">
        <f t="shared" si="8"/>
        <v>95</v>
      </c>
      <c r="I24" s="19">
        <v>31</v>
      </c>
      <c r="J24" s="17">
        <f t="shared" si="9"/>
        <v>126</v>
      </c>
      <c r="K24" s="19">
        <v>34</v>
      </c>
      <c r="L24" s="17">
        <f t="shared" si="10"/>
        <v>160</v>
      </c>
      <c r="M24" s="18">
        <v>38</v>
      </c>
      <c r="N24" s="17">
        <f t="shared" si="11"/>
        <v>198</v>
      </c>
      <c r="O24" s="19">
        <v>32</v>
      </c>
      <c r="P24" s="17">
        <f t="shared" si="12"/>
        <v>230</v>
      </c>
      <c r="Q24" s="19">
        <v>31</v>
      </c>
      <c r="R24" s="20">
        <f t="shared" si="13"/>
        <v>261</v>
      </c>
      <c r="S24" s="12"/>
      <c r="T24" s="15">
        <f t="shared" si="14"/>
        <v>32.5</v>
      </c>
      <c r="U24" s="16">
        <f t="shared" si="15"/>
        <v>32.75</v>
      </c>
    </row>
    <row r="25" spans="1:21" ht="15.75">
      <c r="A25" s="1" t="s">
        <v>37</v>
      </c>
      <c r="B25" s="17" t="s">
        <v>37</v>
      </c>
      <c r="C25" s="17" t="s">
        <v>37</v>
      </c>
      <c r="D25" s="18" t="s">
        <v>37</v>
      </c>
      <c r="E25" s="18" t="s">
        <v>37</v>
      </c>
      <c r="F25" s="17">
        <f t="shared" ref="F25" si="23">SUM(D25:E25)</f>
        <v>0</v>
      </c>
      <c r="G25" s="18" t="s">
        <v>37</v>
      </c>
      <c r="H25" s="17">
        <f t="shared" ref="H25" si="24">SUM(F25,G25)</f>
        <v>0</v>
      </c>
      <c r="I25" s="19" t="s">
        <v>37</v>
      </c>
      <c r="J25" s="17">
        <f t="shared" ref="J25" si="25">SUM(D25:E25,G25,I25)</f>
        <v>0</v>
      </c>
      <c r="K25" s="19" t="s">
        <v>37</v>
      </c>
      <c r="L25" s="17">
        <f t="shared" ref="L25" si="26">SUM(D25:E25,G25,I25,K25)</f>
        <v>0</v>
      </c>
      <c r="M25" s="18" t="s">
        <v>37</v>
      </c>
      <c r="N25" s="17">
        <f t="shared" ref="N25" si="27">SUM(D25:E25,G25,I25,K25,M25)</f>
        <v>0</v>
      </c>
      <c r="O25" s="19" t="s">
        <v>37</v>
      </c>
      <c r="P25" s="17">
        <f t="shared" ref="P25" si="28">SUM(D25:E25,G25,I25,K25,M25,O25)</f>
        <v>0</v>
      </c>
      <c r="Q25" s="19" t="s">
        <v>37</v>
      </c>
      <c r="R25" s="20">
        <f t="shared" ref="R25" si="29">SUM(D25:E25,G25,I25,K25,M25,O25,Q25)</f>
        <v>0</v>
      </c>
      <c r="S25" s="1"/>
      <c r="T25" s="15" t="e">
        <f t="shared" ref="T25" si="30">AVERAGE(D25,G25,K25,O25)</f>
        <v>#DIV/0!</v>
      </c>
      <c r="U25" s="16" t="e">
        <f t="shared" ref="U25" si="31">AVERAGE(E25,I25,M25,Q25)</f>
        <v>#DIV/0!</v>
      </c>
    </row>
    <row r="28" spans="1:21">
      <c r="A28" s="1"/>
      <c r="S28" s="1"/>
      <c r="T28" s="15" t="e">
        <f>AVERAGE(#REF!,#REF!,#REF!,#REF!)</f>
        <v>#REF!</v>
      </c>
      <c r="U28" s="16" t="e">
        <f>AVERAGE(#REF!,#REF!,#REF!,#REF!)</f>
        <v>#REF!</v>
      </c>
    </row>
    <row r="29" spans="1:21">
      <c r="A29" s="1"/>
      <c r="R29" s="2"/>
    </row>
    <row r="30" spans="1:21">
      <c r="A30" s="1"/>
      <c r="R30" s="2"/>
    </row>
  </sheetData>
  <sortState ref="B7:U24">
    <sortCondition ref="R7:R24"/>
  </sortState>
  <mergeCells count="3">
    <mergeCell ref="T4:U4"/>
    <mergeCell ref="T5:U5"/>
    <mergeCell ref="B2:Q2"/>
  </mergeCells>
  <conditionalFormatting sqref="D7:D25">
    <cfRule type="cellIs" dxfId="47" priority="46" operator="between">
      <formula>36</formula>
      <formula>70</formula>
    </cfRule>
    <cfRule type="cellIs" dxfId="46" priority="47" operator="between">
      <formula>30</formula>
      <formula>35</formula>
    </cfRule>
    <cfRule type="cellIs" dxfId="45" priority="48" operator="between">
      <formula>25</formula>
      <formula>29</formula>
    </cfRule>
    <cfRule type="cellIs" dxfId="44" priority="49" operator="between">
      <formula>18</formula>
      <formula>24</formula>
    </cfRule>
  </conditionalFormatting>
  <conditionalFormatting sqref="E7:E25 G7:G25 M7:M25">
    <cfRule type="cellIs" dxfId="43" priority="41" operator="between">
      <formula>36</formula>
      <formula>70</formula>
    </cfRule>
    <cfRule type="cellIs" dxfId="42" priority="42" operator="between">
      <formula>30</formula>
      <formula>35</formula>
    </cfRule>
    <cfRule type="cellIs" dxfId="41" priority="43" operator="between">
      <formula>25</formula>
      <formula>29</formula>
    </cfRule>
    <cfRule type="cellIs" dxfId="40" priority="44" operator="between">
      <formula>18</formula>
      <formula>24</formula>
    </cfRule>
    <cfRule type="cellIs" dxfId="39" priority="45" operator="between">
      <formula>36</formula>
      <formula>70</formula>
    </cfRule>
  </conditionalFormatting>
  <conditionalFormatting sqref="R12 I7:I25 K7:K25 O7:O25 Q7:R11 Q13:R25">
    <cfRule type="cellIs" dxfId="38" priority="37" operator="between">
      <formula>30</formula>
      <formula>70</formula>
    </cfRule>
    <cfRule type="cellIs" dxfId="37" priority="38" operator="between">
      <formula>25</formula>
      <formula>29</formula>
    </cfRule>
    <cfRule type="cellIs" dxfId="36" priority="39" operator="between">
      <formula>20</formula>
      <formula>24</formula>
    </cfRule>
    <cfRule type="cellIs" dxfId="35" priority="40" operator="between">
      <formula>18</formula>
      <formula>19</formula>
    </cfRule>
  </conditionalFormatting>
  <conditionalFormatting sqref="F7:F25">
    <cfRule type="cellIs" dxfId="34" priority="32" operator="between">
      <formula>36</formula>
      <formula>49</formula>
    </cfRule>
    <cfRule type="cellIs" dxfId="33" priority="33" operator="between">
      <formula>72</formula>
      <formula>140</formula>
    </cfRule>
    <cfRule type="cellIs" dxfId="32" priority="34" operator="between">
      <formula>60</formula>
      <formula>71</formula>
    </cfRule>
    <cfRule type="cellIs" dxfId="31" priority="35" operator="between">
      <formula>49</formula>
      <formula>59</formula>
    </cfRule>
    <cfRule type="cellIs" dxfId="30" priority="36" operator="between">
      <formula>36</formula>
      <formula>48</formula>
    </cfRule>
  </conditionalFormatting>
  <conditionalFormatting sqref="H7:H25">
    <cfRule type="cellIs" dxfId="29" priority="27" operator="between">
      <formula>75</formula>
      <formula>89</formula>
    </cfRule>
    <cfRule type="cellIs" dxfId="28" priority="28" operator="between">
      <formula>108</formula>
      <formula>210</formula>
    </cfRule>
    <cfRule type="cellIs" dxfId="27" priority="29" operator="between">
      <formula>90</formula>
      <formula>107</formula>
    </cfRule>
    <cfRule type="cellIs" priority="30" operator="between">
      <formula>75</formula>
      <formula>89</formula>
    </cfRule>
    <cfRule type="cellIs" dxfId="26" priority="31" operator="between">
      <formula>54</formula>
      <formula>74</formula>
    </cfRule>
  </conditionalFormatting>
  <conditionalFormatting sqref="J7:J25">
    <cfRule type="cellIs" dxfId="25" priority="22" operator="between">
      <formula>72</formula>
      <formula>94</formula>
    </cfRule>
    <cfRule type="cellIs" dxfId="24" priority="23" operator="between">
      <formula>138</formula>
      <formula>260</formula>
    </cfRule>
    <cfRule type="cellIs" dxfId="23" priority="24" operator="between">
      <formula>115</formula>
      <formula>137</formula>
    </cfRule>
    <cfRule type="cellIs" dxfId="22" priority="25" operator="between">
      <formula>94</formula>
      <formula>114</formula>
    </cfRule>
    <cfRule type="cellIs" dxfId="21" priority="26" operator="between">
      <formula>75</formula>
      <formula>93</formula>
    </cfRule>
  </conditionalFormatting>
  <conditionalFormatting sqref="L7:L25">
    <cfRule type="cellIs" dxfId="20" priority="18" operator="between">
      <formula>168</formula>
      <formula>350</formula>
    </cfRule>
    <cfRule type="cellIs" dxfId="19" priority="19" operator="between">
      <formula>140</formula>
      <formula>167</formula>
    </cfRule>
    <cfRule type="cellIs" dxfId="18" priority="20" operator="between">
      <formula>117</formula>
      <formula>139</formula>
    </cfRule>
    <cfRule type="cellIs" dxfId="17" priority="21" operator="between">
      <formula>90</formula>
      <formula>116</formula>
    </cfRule>
  </conditionalFormatting>
  <conditionalFormatting sqref="N7:N25">
    <cfRule type="cellIs" dxfId="16" priority="14" operator="between">
      <formula>204</formula>
      <formula>400</formula>
    </cfRule>
    <cfRule type="cellIs" dxfId="15" priority="15" operator="between">
      <formula>170</formula>
      <formula>203</formula>
    </cfRule>
    <cfRule type="cellIs" dxfId="14" priority="16" operator="between">
      <formula>140</formula>
      <formula>169</formula>
    </cfRule>
    <cfRule type="cellIs" dxfId="13" priority="17" operator="between">
      <formula>120</formula>
      <formula>139</formula>
    </cfRule>
  </conditionalFormatting>
  <conditionalFormatting sqref="P7:P25">
    <cfRule type="cellIs" dxfId="12" priority="10" operator="between">
      <formula>234</formula>
      <formula>450</formula>
    </cfRule>
    <cfRule type="cellIs" dxfId="11" priority="11" operator="between">
      <formula>195</formula>
      <formula>233</formula>
    </cfRule>
    <cfRule type="cellIs" dxfId="10" priority="12" operator="between">
      <formula>160</formula>
      <formula>194</formula>
    </cfRule>
    <cfRule type="cellIs" dxfId="9" priority="13" operator="between">
      <formula>100</formula>
      <formula>159</formula>
    </cfRule>
  </conditionalFormatting>
  <conditionalFormatting sqref="R7:R25">
    <cfRule type="cellIs" dxfId="8" priority="6" operator="between">
      <formula>264</formula>
      <formula>500</formula>
    </cfRule>
    <cfRule type="cellIs" dxfId="7" priority="7" operator="between">
      <formula>220</formula>
      <formula>263</formula>
    </cfRule>
    <cfRule type="cellIs" dxfId="6" priority="8" operator="between">
      <formula>180</formula>
      <formula>219</formula>
    </cfRule>
    <cfRule type="cellIs" dxfId="5" priority="9" operator="between">
      <formula>150</formula>
      <formula>179</formula>
    </cfRule>
  </conditionalFormatting>
  <conditionalFormatting sqref="Q7:Q25">
    <cfRule type="cellIs" dxfId="4" priority="1" operator="between">
      <formula>25</formula>
      <formula>29</formula>
    </cfRule>
    <cfRule type="cellIs" dxfId="3" priority="2" operator="between">
      <formula>30</formula>
      <formula>70</formula>
    </cfRule>
    <cfRule type="cellIs" dxfId="2" priority="3" operator="between">
      <formula>25</formula>
      <formula>29</formula>
    </cfRule>
    <cfRule type="cellIs" dxfId="1" priority="4" operator="between">
      <formula>20</formula>
      <formula>24</formula>
    </cfRule>
    <cfRule type="cellIs" dxfId="0" priority="5" operator="between">
      <formula>18</formula>
      <formula>19</formula>
    </cfRule>
  </conditionalFormatting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Bob Z</dc:creator>
  <cp:lastModifiedBy>S. Dunker</cp:lastModifiedBy>
  <cp:lastPrinted>2018-08-29T17:05:33Z</cp:lastPrinted>
  <dcterms:created xsi:type="dcterms:W3CDTF">2017-08-28T18:17:21Z</dcterms:created>
  <dcterms:modified xsi:type="dcterms:W3CDTF">2018-11-22T14:20:14Z</dcterms:modified>
</cp:coreProperties>
</file>