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05"/>
  </bookViews>
  <sheets>
    <sheet name="Gesamtprotokoll" sheetId="8" r:id="rId1"/>
    <sheet name="Gesamtwertung" sheetId="10" r:id="rId2"/>
    <sheet name="Einzelwertung" sheetId="7" r:id="rId3"/>
    <sheet name="Mannschaftswertung" sheetId="2" r:id="rId4"/>
  </sheets>
  <calcPr calcId="125725"/>
</workbook>
</file>

<file path=xl/calcChain.xml><?xml version="1.0" encoding="utf-8"?>
<calcChain xmlns="http://schemas.openxmlformats.org/spreadsheetml/2006/main">
  <c r="M80" i="7"/>
  <c r="M79"/>
  <c r="M78"/>
  <c r="M77"/>
  <c r="M76"/>
  <c r="M75"/>
  <c r="M70"/>
  <c r="M69"/>
  <c r="M68"/>
  <c r="M67"/>
  <c r="M66"/>
  <c r="M61"/>
  <c r="M60"/>
  <c r="M59"/>
  <c r="M58"/>
  <c r="M57"/>
  <c r="M56"/>
  <c r="M55"/>
  <c r="M54"/>
  <c r="M53"/>
  <c r="M52"/>
  <c r="M51"/>
  <c r="M50"/>
  <c r="M49"/>
  <c r="M48"/>
  <c r="M47"/>
  <c r="M45"/>
  <c r="M46"/>
  <c r="M44"/>
  <c r="M39"/>
  <c r="M38"/>
  <c r="M37"/>
  <c r="M36"/>
  <c r="M35"/>
  <c r="M34"/>
  <c r="M33"/>
  <c r="M32"/>
  <c r="M31"/>
  <c r="M30"/>
  <c r="M29"/>
  <c r="M28"/>
  <c r="M27"/>
  <c r="M26"/>
  <c r="M25"/>
  <c r="M24"/>
  <c r="M23"/>
  <c r="M18"/>
  <c r="M17"/>
  <c r="M16"/>
  <c r="M15"/>
  <c r="M14"/>
  <c r="M13"/>
  <c r="M12"/>
  <c r="M11"/>
  <c r="M10"/>
  <c r="M9"/>
  <c r="M8"/>
  <c r="M7"/>
  <c r="M6"/>
  <c r="M5"/>
  <c r="L48" i="10"/>
  <c r="L34"/>
  <c r="L54"/>
  <c r="L53"/>
  <c r="L51"/>
  <c r="L64"/>
  <c r="L63"/>
  <c r="L58"/>
  <c r="L56"/>
  <c r="L50"/>
  <c r="L45"/>
  <c r="L42"/>
  <c r="L41"/>
  <c r="L38"/>
  <c r="L37"/>
  <c r="L32"/>
  <c r="L31"/>
  <c r="L27"/>
  <c r="L25"/>
  <c r="L22"/>
  <c r="L18"/>
  <c r="L17"/>
  <c r="L16"/>
  <c r="L62"/>
  <c r="L60"/>
  <c r="L49"/>
  <c r="L47"/>
  <c r="L44"/>
  <c r="L43"/>
  <c r="L36"/>
  <c r="L33"/>
  <c r="L30"/>
  <c r="L26"/>
  <c r="L24"/>
  <c r="L21"/>
  <c r="L20"/>
  <c r="L12"/>
  <c r="L11"/>
  <c r="L10"/>
  <c r="L8"/>
  <c r="L40"/>
  <c r="L65"/>
  <c r="L59"/>
  <c r="L55"/>
  <c r="L29"/>
  <c r="L15"/>
  <c r="L61"/>
  <c r="L57"/>
  <c r="L52"/>
  <c r="L46"/>
  <c r="L39"/>
  <c r="L35"/>
  <c r="L28"/>
  <c r="L23"/>
  <c r="L19"/>
  <c r="L14"/>
  <c r="L13"/>
  <c r="L9"/>
  <c r="L7"/>
  <c r="L6"/>
  <c r="M165" i="8"/>
  <c r="M168"/>
  <c r="M167"/>
  <c r="M166"/>
  <c r="M164"/>
  <c r="M163"/>
  <c r="M155"/>
  <c r="M154"/>
  <c r="M158"/>
  <c r="M157"/>
  <c r="M156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27"/>
  <c r="M126"/>
  <c r="M125"/>
  <c r="M124"/>
  <c r="M123"/>
  <c r="M122"/>
  <c r="M121"/>
  <c r="M120"/>
  <c r="M119"/>
  <c r="M118"/>
  <c r="M117"/>
  <c r="M116"/>
  <c r="M115"/>
  <c r="M113"/>
  <c r="M114"/>
  <c r="M112"/>
  <c r="M111"/>
  <c r="M106"/>
  <c r="M105"/>
  <c r="M104"/>
  <c r="M103"/>
  <c r="M102"/>
  <c r="M101"/>
  <c r="M100"/>
  <c r="M99"/>
  <c r="M98"/>
  <c r="M97"/>
  <c r="M96"/>
  <c r="M95"/>
  <c r="M94"/>
  <c r="M93"/>
  <c r="M79"/>
  <c r="M84"/>
  <c r="M40"/>
  <c r="M85"/>
  <c r="M86"/>
  <c r="M45"/>
  <c r="M80"/>
  <c r="M41"/>
  <c r="M81"/>
  <c r="M46"/>
  <c r="M64"/>
  <c r="M42"/>
  <c r="M65"/>
  <c r="M82"/>
  <c r="M83"/>
  <c r="M47"/>
  <c r="M52"/>
  <c r="D76" i="2" l="1"/>
  <c r="E76"/>
  <c r="C76"/>
  <c r="M69" i="8" l="1"/>
  <c r="F76" i="2"/>
  <c r="C41"/>
  <c r="F41" s="1"/>
  <c r="C68" l="1"/>
  <c r="F68" s="1"/>
  <c r="M43" i="8" l="1"/>
  <c r="E3" i="2" l="1"/>
  <c r="E5"/>
  <c r="M61" i="8"/>
  <c r="E59" i="2"/>
  <c r="E4"/>
  <c r="E68"/>
  <c r="E32"/>
  <c r="E31"/>
  <c r="E60"/>
  <c r="E6"/>
  <c r="E58"/>
  <c r="D3"/>
  <c r="M59" i="8"/>
  <c r="D68" i="2"/>
  <c r="D57"/>
  <c r="D4"/>
  <c r="D59"/>
  <c r="M51" i="8"/>
  <c r="D31" i="2"/>
  <c r="D60"/>
  <c r="M30" i="8"/>
  <c r="D6" i="2"/>
  <c r="D58"/>
  <c r="M36" i="8"/>
  <c r="M62"/>
  <c r="C3" i="2"/>
  <c r="F3" s="1"/>
  <c r="M77" i="8"/>
  <c r="C57" i="2"/>
  <c r="F57" s="1"/>
  <c r="C32"/>
  <c r="F32" s="1"/>
  <c r="C4"/>
  <c r="F4" s="1"/>
  <c r="C59"/>
  <c r="F59" s="1"/>
  <c r="C60"/>
  <c r="F60" s="1"/>
  <c r="C31"/>
  <c r="F31" s="1"/>
  <c r="C58"/>
  <c r="F58" s="1"/>
  <c r="C6"/>
  <c r="F6" s="1"/>
  <c r="E57"/>
  <c r="D5"/>
  <c r="C5"/>
  <c r="F5" s="1"/>
  <c r="E23"/>
  <c r="D23"/>
  <c r="C23"/>
  <c r="F23" s="1"/>
  <c r="D32"/>
  <c r="E48"/>
  <c r="D48"/>
  <c r="C48"/>
  <c r="F48" s="1"/>
  <c r="E21"/>
  <c r="D21"/>
  <c r="C21"/>
  <c r="F21" s="1"/>
  <c r="E78"/>
  <c r="D78"/>
  <c r="C78"/>
  <c r="F78" s="1"/>
  <c r="E22"/>
  <c r="D22"/>
  <c r="C22"/>
  <c r="F22" s="1"/>
  <c r="E33"/>
  <c r="D33"/>
  <c r="C33"/>
  <c r="F33" s="1"/>
  <c r="E49"/>
  <c r="D49"/>
  <c r="C49"/>
  <c r="F49" s="1"/>
  <c r="E77"/>
  <c r="D77"/>
  <c r="C77"/>
  <c r="F77" s="1"/>
  <c r="E42"/>
  <c r="D42"/>
  <c r="C42"/>
  <c r="F42" s="1"/>
  <c r="E15"/>
  <c r="D15"/>
  <c r="C15"/>
  <c r="F15" s="1"/>
  <c r="E51"/>
  <c r="D51"/>
  <c r="C51"/>
  <c r="F51" s="1"/>
  <c r="E24"/>
  <c r="D24"/>
  <c r="C24"/>
  <c r="F24" s="1"/>
  <c r="E41"/>
  <c r="D41"/>
  <c r="E30"/>
  <c r="D30"/>
  <c r="C30"/>
  <c r="F30" s="1"/>
  <c r="E66"/>
  <c r="D66"/>
  <c r="C66"/>
  <c r="F66" s="1"/>
  <c r="E40"/>
  <c r="D40"/>
  <c r="C40"/>
  <c r="F40" s="1"/>
  <c r="E14"/>
  <c r="D14"/>
  <c r="C14"/>
  <c r="F14" s="1"/>
  <c r="E67"/>
  <c r="D67"/>
  <c r="E12"/>
  <c r="D12"/>
  <c r="C12"/>
  <c r="F12" s="1"/>
  <c r="E75"/>
  <c r="D75"/>
  <c r="C75"/>
  <c r="F75" s="1"/>
  <c r="E39"/>
  <c r="D39"/>
  <c r="C39"/>
  <c r="F39" s="1"/>
  <c r="E69"/>
  <c r="D69"/>
  <c r="C69"/>
  <c r="F69" s="1"/>
  <c r="E50"/>
  <c r="D50"/>
  <c r="C50"/>
  <c r="F50" s="1"/>
  <c r="E13"/>
  <c r="D13"/>
  <c r="C13"/>
  <c r="F13" s="1"/>
  <c r="C67"/>
  <c r="F67" s="1"/>
  <c r="M75" i="8" l="1"/>
  <c r="M87"/>
  <c r="M50"/>
  <c r="M44"/>
  <c r="M34"/>
  <c r="M54"/>
  <c r="M31"/>
  <c r="D25" i="2"/>
  <c r="E25"/>
  <c r="C25"/>
  <c r="M60" i="8"/>
  <c r="M49"/>
  <c r="M53"/>
  <c r="M63"/>
  <c r="M29"/>
  <c r="M33"/>
  <c r="M71"/>
  <c r="M73"/>
  <c r="M58"/>
  <c r="E52" i="2"/>
  <c r="M68" i="8"/>
  <c r="M76"/>
  <c r="M70"/>
  <c r="C79" i="2"/>
  <c r="M38" i="8"/>
  <c r="D52" i="2"/>
  <c r="E43"/>
  <c r="C7"/>
  <c r="M88" i="8"/>
  <c r="M39"/>
  <c r="D70" i="2"/>
  <c r="M55" i="8"/>
  <c r="E34" i="2"/>
  <c r="M74" i="8"/>
  <c r="M67"/>
  <c r="D79" i="2"/>
  <c r="E79"/>
  <c r="D7"/>
  <c r="E70"/>
  <c r="C16"/>
  <c r="D34"/>
  <c r="E16"/>
  <c r="D26" l="1"/>
  <c r="E26" s="1"/>
  <c r="G25" s="1"/>
  <c r="M32" i="8"/>
  <c r="M37"/>
  <c r="M35"/>
  <c r="D43" i="2"/>
  <c r="C43"/>
  <c r="M66" i="8"/>
  <c r="M56"/>
  <c r="D8" i="2"/>
  <c r="M72" i="8"/>
  <c r="M48"/>
  <c r="M78"/>
  <c r="D80" i="2"/>
  <c r="E80" s="1"/>
  <c r="G79" s="1"/>
  <c r="D16"/>
  <c r="D17" s="1"/>
  <c r="E17" s="1"/>
  <c r="G16" s="1"/>
  <c r="C52"/>
  <c r="D53" s="1"/>
  <c r="E53" s="1"/>
  <c r="G52" s="1"/>
  <c r="C70"/>
  <c r="D71" s="1"/>
  <c r="E71" s="1"/>
  <c r="G70" s="1"/>
  <c r="E7"/>
  <c r="D61"/>
  <c r="C61"/>
  <c r="E61"/>
  <c r="D44" l="1"/>
  <c r="E44" s="1"/>
  <c r="G43" s="1"/>
  <c r="E8"/>
  <c r="G7" s="1"/>
  <c r="D62"/>
  <c r="E62" s="1"/>
  <c r="G61" s="1"/>
  <c r="M57" i="8"/>
  <c r="C34" i="2" l="1"/>
  <c r="D35" s="1"/>
  <c r="E35" s="1"/>
  <c r="G34" s="1"/>
</calcChain>
</file>

<file path=xl/sharedStrings.xml><?xml version="1.0" encoding="utf-8"?>
<sst xmlns="http://schemas.openxmlformats.org/spreadsheetml/2006/main" count="1229" uniqueCount="210">
  <si>
    <t>VfB Osnabrück</t>
  </si>
  <si>
    <t>1. MGC Epe</t>
  </si>
  <si>
    <t xml:space="preserve"> </t>
  </si>
  <si>
    <t>MGC Bad Salzuflen</t>
  </si>
  <si>
    <t>BGC Bremen</t>
  </si>
  <si>
    <t>Jens-Bob Zschäpe</t>
  </si>
  <si>
    <t>KSV Baltrum</t>
  </si>
  <si>
    <t>Andreas Drobik</t>
  </si>
  <si>
    <t>Erik Dettmer-Melendez</t>
  </si>
  <si>
    <t>MC G.M.-Hütte</t>
  </si>
  <si>
    <t>Sven Dunker</t>
  </si>
  <si>
    <t>Wilhelm Böttcher</t>
  </si>
  <si>
    <t>Ruth Zschäpe</t>
  </si>
  <si>
    <t>BGC Diepholz</t>
  </si>
  <si>
    <t>Tigers Künsebeck</t>
  </si>
  <si>
    <t>Yannick Burdorf</t>
  </si>
  <si>
    <t>Lena Hoogen</t>
  </si>
  <si>
    <t>Matthias Erhart</t>
  </si>
  <si>
    <t>Matthias Halstein</t>
  </si>
  <si>
    <t>Hans Louven</t>
  </si>
  <si>
    <t>BGC Bremen 1</t>
  </si>
  <si>
    <t>1. Rd</t>
  </si>
  <si>
    <t>2. Rd</t>
  </si>
  <si>
    <t>3. Rd</t>
  </si>
  <si>
    <t>Gesamt</t>
  </si>
  <si>
    <t>BGC Bremen 2</t>
  </si>
  <si>
    <t>VfB Osnabrück 1</t>
  </si>
  <si>
    <t>VfB Osnabrück 2</t>
  </si>
  <si>
    <t>MC G.M.-Hütte 1</t>
  </si>
  <si>
    <t>Julian Vernaleken</t>
  </si>
  <si>
    <t>MC Tigers Künsebeck</t>
  </si>
  <si>
    <t>vereinslos</t>
  </si>
  <si>
    <t>Christoph Biermann</t>
  </si>
  <si>
    <t>Bianca ten Voorde</t>
  </si>
  <si>
    <t>Erwin Beneking</t>
  </si>
  <si>
    <t>Betty Brökemeier</t>
  </si>
  <si>
    <t>Dieter Neuhäuser</t>
  </si>
  <si>
    <t>Sven Klaus</t>
  </si>
  <si>
    <t>Helga Scharnhorst</t>
  </si>
  <si>
    <t>Liana Klaus</t>
  </si>
  <si>
    <t>Thomas Grobe</t>
  </si>
  <si>
    <t>Michael Gohl</t>
  </si>
  <si>
    <t>Udo Schulte</t>
  </si>
  <si>
    <t>Ralf Vennemann</t>
  </si>
  <si>
    <t>Marcel Raschke</t>
  </si>
  <si>
    <t>MGC Dormagen-Brechten</t>
  </si>
  <si>
    <t>Stefan</t>
  </si>
  <si>
    <t>Sven</t>
  </si>
  <si>
    <t>Burdorf</t>
  </si>
  <si>
    <t>Yannick</t>
  </si>
  <si>
    <t>Markus</t>
  </si>
  <si>
    <t>Biermann</t>
  </si>
  <si>
    <t>Christoph</t>
  </si>
  <si>
    <t>Raschke</t>
  </si>
  <si>
    <t>Marcel</t>
  </si>
  <si>
    <t>Gerlach</t>
  </si>
  <si>
    <t>Zschäpe</t>
  </si>
  <si>
    <t>Klaus</t>
  </si>
  <si>
    <t>Drobik</t>
  </si>
  <si>
    <t>Andreas</t>
  </si>
  <si>
    <t>Warnkens</t>
  </si>
  <si>
    <t>Thomas</t>
  </si>
  <si>
    <t>Erhart</t>
  </si>
  <si>
    <t>Matthias</t>
  </si>
  <si>
    <t>Halstein</t>
  </si>
  <si>
    <t>Grobe</t>
  </si>
  <si>
    <t>Neuhäuser</t>
  </si>
  <si>
    <t>Dieter</t>
  </si>
  <si>
    <t>Udo</t>
  </si>
  <si>
    <t>Fischer</t>
  </si>
  <si>
    <t>Walter</t>
  </si>
  <si>
    <t>Louven</t>
  </si>
  <si>
    <t>Hans</t>
  </si>
  <si>
    <t>Stallkamp</t>
  </si>
  <si>
    <t>Vennemann</t>
  </si>
  <si>
    <t>Ralf</t>
  </si>
  <si>
    <t>Böttcher</t>
  </si>
  <si>
    <t>Wilhelm</t>
  </si>
  <si>
    <t>Wilfried</t>
  </si>
  <si>
    <t>Jens-Bob</t>
  </si>
  <si>
    <t>Voss</t>
  </si>
  <si>
    <t>Fritz</t>
  </si>
  <si>
    <t>Beneking</t>
  </si>
  <si>
    <t>Erwin</t>
  </si>
  <si>
    <t>Wessendorf</t>
  </si>
  <si>
    <t>Schreiber</t>
  </si>
  <si>
    <t>Gohl</t>
  </si>
  <si>
    <t>Michael</t>
  </si>
  <si>
    <t>Liana</t>
  </si>
  <si>
    <t>Hoogen</t>
  </si>
  <si>
    <t>Lena</t>
  </si>
  <si>
    <t>Brökemeier</t>
  </si>
  <si>
    <t>Bettina</t>
  </si>
  <si>
    <t>Scharnhorst</t>
  </si>
  <si>
    <t>Helga</t>
  </si>
  <si>
    <t>BGC Hannover</t>
  </si>
  <si>
    <t>H</t>
  </si>
  <si>
    <t>Sm1</t>
  </si>
  <si>
    <t>Sm2</t>
  </si>
  <si>
    <t>Jw</t>
  </si>
  <si>
    <t>Schw</t>
  </si>
  <si>
    <t>Schm</t>
  </si>
  <si>
    <t>Sw1</t>
  </si>
  <si>
    <t>Tobias Ramcke</t>
  </si>
  <si>
    <t>Benjamin Raschke</t>
  </si>
  <si>
    <t>Andre Betzien</t>
  </si>
  <si>
    <t>Rüdiger Scharnhorst</t>
  </si>
  <si>
    <t>Rene Dejoks</t>
  </si>
  <si>
    <t>Brian Suchomel</t>
  </si>
  <si>
    <t>Benjamin</t>
  </si>
  <si>
    <t>Ramcke</t>
  </si>
  <si>
    <t>Tobias</t>
  </si>
  <si>
    <t>Suchomel</t>
  </si>
  <si>
    <t>Brian</t>
  </si>
  <si>
    <t>Michaela</t>
  </si>
  <si>
    <t>Schröder</t>
  </si>
  <si>
    <t>Guney</t>
  </si>
  <si>
    <t>Rüdiger</t>
  </si>
  <si>
    <t>Petry</t>
  </si>
  <si>
    <t>Helmut</t>
  </si>
  <si>
    <t>Sven Sperling</t>
  </si>
  <si>
    <t>√</t>
  </si>
  <si>
    <t>Ralf Steinhausen</t>
  </si>
  <si>
    <t>Axel-Rolf Schmurdy</t>
  </si>
  <si>
    <t>Isabell Raschke-Dejoks</t>
  </si>
  <si>
    <t>Michaela Schröder</t>
  </si>
  <si>
    <t>Schmurdy</t>
  </si>
  <si>
    <t>Axel-Rolf</t>
  </si>
  <si>
    <t>Steinhausen</t>
  </si>
  <si>
    <t>Weigang</t>
  </si>
  <si>
    <t>Klaus-Dieter</t>
  </si>
  <si>
    <t>Barbara</t>
  </si>
  <si>
    <t>Marko Depke</t>
  </si>
  <si>
    <t>1.</t>
  </si>
  <si>
    <t>2.</t>
  </si>
  <si>
    <t>3.</t>
  </si>
  <si>
    <t>4.</t>
  </si>
  <si>
    <t>5.</t>
  </si>
  <si>
    <t>6.</t>
  </si>
  <si>
    <t>7.</t>
  </si>
  <si>
    <t>8.</t>
  </si>
  <si>
    <t>krankheitsbed. Abbruch</t>
  </si>
  <si>
    <t>Marko</t>
  </si>
  <si>
    <t xml:space="preserve">Turnierprotokoll    </t>
  </si>
  <si>
    <t>Wassermühlen-Cup 2019</t>
  </si>
  <si>
    <t>Termin</t>
  </si>
  <si>
    <t>3 Oktober 2019</t>
  </si>
  <si>
    <t>Schiedsgericht :</t>
  </si>
  <si>
    <t>OSR</t>
  </si>
  <si>
    <t>SR</t>
  </si>
  <si>
    <t>Winnie van der Wals</t>
  </si>
  <si>
    <t>Turnierleitung:</t>
  </si>
  <si>
    <t>Hannah Zschäpe</t>
  </si>
  <si>
    <t>Besondere Vorkommnisse :</t>
  </si>
  <si>
    <t>Regenunterbrechung</t>
  </si>
  <si>
    <t>10.50 - 10.53</t>
  </si>
  <si>
    <t>11.00 - 11.15</t>
  </si>
  <si>
    <t>11.53 - 12.04</t>
  </si>
  <si>
    <t>11.34 - 11.38</t>
  </si>
  <si>
    <t>14.20 - 14.40</t>
  </si>
  <si>
    <t>15.00 - 15.25</t>
  </si>
  <si>
    <t>Gesamtwertung 5. Wassermühlen-Cup</t>
  </si>
  <si>
    <t>Appelmann</t>
  </si>
  <si>
    <t xml:space="preserve">Andre </t>
  </si>
  <si>
    <t>VfFM Bottrop</t>
  </si>
  <si>
    <t>Börger</t>
  </si>
  <si>
    <t>Jens</t>
  </si>
  <si>
    <t>MC G.M-Hütte</t>
  </si>
  <si>
    <t>Bruelheide</t>
  </si>
  <si>
    <t>Rouven</t>
  </si>
  <si>
    <t>Diener</t>
  </si>
  <si>
    <t>Manuel</t>
  </si>
  <si>
    <t>BGC  Hannover</t>
  </si>
  <si>
    <t>Möller</t>
  </si>
  <si>
    <t>Sebastian</t>
  </si>
  <si>
    <t>Osnabrücker MC</t>
  </si>
  <si>
    <t>Wittling</t>
  </si>
  <si>
    <t>Pascal</t>
  </si>
  <si>
    <t>Dierks</t>
  </si>
  <si>
    <t>Hendrik</t>
  </si>
  <si>
    <t>Lingemann</t>
  </si>
  <si>
    <t>Christin</t>
  </si>
  <si>
    <t>Depke</t>
  </si>
  <si>
    <t>1. MGC Paderborn</t>
  </si>
  <si>
    <t>Henseler</t>
  </si>
  <si>
    <t>Rainer</t>
  </si>
  <si>
    <t>Kampmann</t>
  </si>
  <si>
    <t>Kracht</t>
  </si>
  <si>
    <t>Christian</t>
  </si>
  <si>
    <t>Schulte</t>
  </si>
  <si>
    <t>Grüne</t>
  </si>
  <si>
    <t>Adolf</t>
  </si>
  <si>
    <t>SV Glückauf Gebhardshagen</t>
  </si>
  <si>
    <t>Hilbert</t>
  </si>
  <si>
    <t>Georg</t>
  </si>
  <si>
    <t>1.MGC Epe</t>
  </si>
  <si>
    <t>Pfeffer</t>
  </si>
  <si>
    <t>Reinhard</t>
  </si>
  <si>
    <t>1. MGC Kassel 1964</t>
  </si>
  <si>
    <t>van der Wals</t>
  </si>
  <si>
    <t>Abeling-Betzien</t>
  </si>
  <si>
    <t>Birgit</t>
  </si>
  <si>
    <t>Jm</t>
  </si>
  <si>
    <t>Sw2</t>
  </si>
  <si>
    <t>Wertung</t>
  </si>
  <si>
    <t>Herren</t>
  </si>
  <si>
    <t>Senioren 1 männlich</t>
  </si>
  <si>
    <t>Senioren 2 männlich</t>
  </si>
  <si>
    <t>Seniorinnen  1 + 2 weiblich</t>
  </si>
  <si>
    <t>Schüler + Jugend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</si>
</sst>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FF0000"/>
      <name val="Calibri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4" borderId="2" xfId="0" applyFill="1" applyBorder="1"/>
    <xf numFmtId="0" fontId="0" fillId="0" borderId="0" xfId="0"/>
    <xf numFmtId="0" fontId="3" fillId="0" borderId="0" xfId="0" applyFont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center" vertical="center"/>
    </xf>
    <xf numFmtId="0" fontId="0" fillId="3" borderId="0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1" fillId="3" borderId="0" xfId="0" applyFont="1" applyFill="1"/>
    <xf numFmtId="0" fontId="2" fillId="3" borderId="0" xfId="0" applyFont="1" applyFill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8" fillId="0" borderId="0" xfId="0" applyFont="1"/>
    <xf numFmtId="0" fontId="0" fillId="0" borderId="0" xfId="0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0" borderId="0" xfId="0" applyFont="1"/>
    <xf numFmtId="0" fontId="10" fillId="6" borderId="3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5" fontId="6" fillId="0" borderId="0" xfId="0" applyNumberFormat="1" applyFont="1" applyAlignment="1"/>
    <xf numFmtId="0" fontId="6" fillId="0" borderId="0" xfId="0" applyFont="1" applyAlignment="1"/>
    <xf numFmtId="49" fontId="0" fillId="0" borderId="0" xfId="0" applyNumberFormat="1"/>
    <xf numFmtId="0" fontId="11" fillId="0" borderId="0" xfId="0" applyFont="1"/>
    <xf numFmtId="0" fontId="6" fillId="0" borderId="1" xfId="0" applyFont="1" applyBorder="1"/>
    <xf numFmtId="0" fontId="2" fillId="0" borderId="1" xfId="0" applyFont="1" applyBorder="1"/>
    <xf numFmtId="0" fontId="0" fillId="0" borderId="1" xfId="0" applyBorder="1"/>
    <xf numFmtId="49" fontId="7" fillId="0" borderId="0" xfId="0" applyNumberFormat="1" applyFont="1" applyAlignment="1"/>
    <xf numFmtId="0" fontId="0" fillId="3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/>
    <xf numFmtId="0" fontId="0" fillId="7" borderId="0" xfId="0" applyFill="1"/>
    <xf numFmtId="0" fontId="0" fillId="7" borderId="2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" xfId="0" applyFill="1" applyBorder="1" applyAlignment="1">
      <alignment horizontal="left"/>
    </xf>
    <xf numFmtId="0" fontId="0" fillId="7" borderId="2" xfId="0" applyFont="1" applyFill="1" applyBorder="1" applyAlignment="1">
      <alignment horizontal="left" vertical="center"/>
    </xf>
    <xf numFmtId="164" fontId="0" fillId="7" borderId="2" xfId="0" applyNumberFormat="1" applyFill="1" applyBorder="1" applyAlignment="1">
      <alignment horizontal="left" vertical="center"/>
    </xf>
    <xf numFmtId="164" fontId="0" fillId="7" borderId="2" xfId="0" applyNumberFormat="1" applyFont="1" applyFill="1" applyBorder="1" applyAlignment="1">
      <alignment horizontal="left" vertical="center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vertical="center"/>
    </xf>
    <xf numFmtId="0" fontId="0" fillId="5" borderId="0" xfId="0" applyFill="1"/>
    <xf numFmtId="0" fontId="0" fillId="5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3" borderId="0" xfId="0" applyFont="1" applyFill="1" applyBorder="1" applyAlignment="1"/>
    <xf numFmtId="0" fontId="0" fillId="0" borderId="0" xfId="0" applyBorder="1" applyAlignment="1"/>
    <xf numFmtId="0" fontId="0" fillId="8" borderId="1" xfId="0" applyFill="1" applyBorder="1"/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left"/>
    </xf>
    <xf numFmtId="0" fontId="0" fillId="8" borderId="2" xfId="0" applyFill="1" applyBorder="1"/>
    <xf numFmtId="0" fontId="0" fillId="8" borderId="0" xfId="0" applyFill="1"/>
    <xf numFmtId="0" fontId="0" fillId="8" borderId="2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workbookViewId="0">
      <selection activeCell="R94" sqref="R94"/>
    </sheetView>
  </sheetViews>
  <sheetFormatPr baseColWidth="10" defaultRowHeight="15"/>
  <cols>
    <col min="2" max="2" width="17.28515625" customWidth="1"/>
    <col min="3" max="3" width="15.5703125" bestFit="1" customWidth="1"/>
    <col min="4" max="4" width="23.7109375" bestFit="1" customWidth="1"/>
    <col min="5" max="5" width="13" bestFit="1" customWidth="1"/>
    <col min="6" max="6" width="1" style="4" customWidth="1"/>
    <col min="7" max="7" width="5" style="10" customWidth="1"/>
    <col min="8" max="8" width="1.42578125" bestFit="1" customWidth="1"/>
    <col min="9" max="9" width="4.140625" style="24" customWidth="1"/>
    <col min="10" max="11" width="3.85546875" style="24" customWidth="1"/>
    <col min="12" max="12" width="2.5703125" style="24" customWidth="1"/>
    <col min="13" max="13" width="5" style="24" customWidth="1"/>
  </cols>
  <sheetData>
    <row r="1" spans="2:13" s="4" customFormat="1">
      <c r="G1" s="32"/>
      <c r="I1" s="24"/>
      <c r="J1" s="24"/>
      <c r="K1" s="24"/>
      <c r="L1" s="24"/>
      <c r="M1" s="24"/>
    </row>
    <row r="2" spans="2:13" s="4" customFormat="1" ht="21.75" thickBot="1">
      <c r="B2" s="37" t="s">
        <v>143</v>
      </c>
      <c r="C2" s="37"/>
      <c r="D2" s="38" t="s">
        <v>144</v>
      </c>
      <c r="E2" s="39"/>
      <c r="G2" s="32"/>
      <c r="I2" s="24"/>
      <c r="J2" s="24"/>
      <c r="K2" s="24"/>
      <c r="L2" s="24"/>
      <c r="M2" s="24"/>
    </row>
    <row r="3" spans="2:13" s="4" customFormat="1">
      <c r="G3" s="32"/>
      <c r="I3" s="24"/>
      <c r="J3" s="24"/>
      <c r="K3" s="24"/>
      <c r="L3" s="24"/>
      <c r="M3" s="24"/>
    </row>
    <row r="4" spans="2:13" s="4" customFormat="1">
      <c r="B4" s="4" t="s">
        <v>145</v>
      </c>
      <c r="C4" s="35" t="s">
        <v>146</v>
      </c>
      <c r="G4" s="32"/>
      <c r="I4" s="24"/>
      <c r="J4" s="24"/>
      <c r="K4" s="24"/>
      <c r="L4" s="24"/>
      <c r="M4" s="24"/>
    </row>
    <row r="5" spans="2:13" s="4" customFormat="1">
      <c r="G5" s="32"/>
      <c r="I5" s="24"/>
      <c r="J5" s="24"/>
      <c r="K5" s="24"/>
      <c r="L5" s="24"/>
      <c r="M5" s="24"/>
    </row>
    <row r="6" spans="2:13" s="4" customFormat="1">
      <c r="G6" s="32"/>
      <c r="I6" s="24"/>
      <c r="J6" s="24"/>
      <c r="K6" s="24"/>
      <c r="L6" s="24"/>
      <c r="M6" s="24"/>
    </row>
    <row r="7" spans="2:13" s="4" customFormat="1">
      <c r="G7" s="32"/>
      <c r="I7" s="24"/>
      <c r="J7" s="24"/>
      <c r="K7" s="24"/>
      <c r="L7" s="24"/>
      <c r="M7" s="24"/>
    </row>
    <row r="8" spans="2:13" s="4" customFormat="1">
      <c r="G8" s="32"/>
      <c r="I8" s="24"/>
      <c r="J8" s="24"/>
      <c r="K8" s="24"/>
      <c r="L8" s="24"/>
      <c r="M8" s="24"/>
    </row>
    <row r="9" spans="2:13" s="4" customFormat="1">
      <c r="B9" s="4" t="s">
        <v>147</v>
      </c>
      <c r="C9" s="4" t="s">
        <v>148</v>
      </c>
      <c r="D9" s="4" t="s">
        <v>17</v>
      </c>
      <c r="E9" s="4" t="s">
        <v>4</v>
      </c>
      <c r="G9" s="32"/>
      <c r="I9" s="24"/>
      <c r="J9" s="24"/>
      <c r="K9" s="24"/>
      <c r="L9" s="24"/>
      <c r="M9" s="24"/>
    </row>
    <row r="10" spans="2:13" s="4" customFormat="1">
      <c r="C10" s="4" t="s">
        <v>149</v>
      </c>
      <c r="D10" s="4" t="s">
        <v>44</v>
      </c>
      <c r="E10" s="4" t="s">
        <v>13</v>
      </c>
      <c r="G10" s="32"/>
      <c r="I10" s="24"/>
      <c r="J10" s="24"/>
      <c r="K10" s="24"/>
      <c r="L10" s="24"/>
      <c r="M10" s="24"/>
    </row>
    <row r="11" spans="2:13" s="4" customFormat="1">
      <c r="C11" s="4" t="s">
        <v>149</v>
      </c>
      <c r="D11" s="4" t="s">
        <v>150</v>
      </c>
      <c r="E11" s="4" t="s">
        <v>1</v>
      </c>
      <c r="G11" s="32"/>
      <c r="I11" s="24"/>
      <c r="J11" s="24"/>
      <c r="K11" s="24"/>
      <c r="L11" s="24"/>
      <c r="M11" s="24"/>
    </row>
    <row r="12" spans="2:13" s="4" customFormat="1">
      <c r="G12" s="32"/>
      <c r="I12" s="24"/>
      <c r="J12" s="24"/>
      <c r="K12" s="24"/>
      <c r="L12" s="24"/>
      <c r="M12" s="24"/>
    </row>
    <row r="13" spans="2:13" s="4" customFormat="1">
      <c r="B13" s="4" t="s">
        <v>151</v>
      </c>
      <c r="D13" s="4" t="s">
        <v>152</v>
      </c>
      <c r="G13" s="32"/>
      <c r="I13" s="24"/>
      <c r="J13" s="24"/>
      <c r="K13" s="24"/>
      <c r="L13" s="24"/>
      <c r="M13" s="24"/>
    </row>
    <row r="14" spans="2:13" s="4" customFormat="1">
      <c r="G14" s="32"/>
      <c r="I14" s="24"/>
      <c r="J14" s="24"/>
      <c r="K14" s="24"/>
      <c r="L14" s="24"/>
      <c r="M14" s="24"/>
    </row>
    <row r="15" spans="2:13" s="4" customFormat="1">
      <c r="G15" s="32"/>
      <c r="I15" s="24"/>
      <c r="J15" s="24"/>
      <c r="K15" s="24"/>
      <c r="L15" s="24"/>
      <c r="M15" s="24"/>
    </row>
    <row r="16" spans="2:13" s="4" customFormat="1">
      <c r="B16" s="36" t="s">
        <v>153</v>
      </c>
      <c r="C16" s="36"/>
      <c r="G16" s="32"/>
      <c r="I16" s="24"/>
      <c r="J16" s="24"/>
      <c r="K16" s="24"/>
      <c r="L16" s="24"/>
      <c r="M16" s="24"/>
    </row>
    <row r="17" spans="1:13" s="4" customFormat="1">
      <c r="G17" s="32"/>
      <c r="I17" s="24"/>
      <c r="J17" s="24"/>
      <c r="K17" s="24"/>
      <c r="L17" s="24"/>
      <c r="M17" s="24"/>
    </row>
    <row r="18" spans="1:13" s="4" customFormat="1">
      <c r="B18" s="4" t="s">
        <v>154</v>
      </c>
      <c r="D18" s="4" t="s">
        <v>155</v>
      </c>
      <c r="G18" s="32"/>
      <c r="I18" s="24"/>
      <c r="J18" s="24"/>
      <c r="K18" s="24"/>
      <c r="L18" s="24"/>
      <c r="M18" s="24"/>
    </row>
    <row r="19" spans="1:13" s="4" customFormat="1">
      <c r="D19" s="4" t="s">
        <v>156</v>
      </c>
      <c r="G19" s="32"/>
      <c r="I19" s="24"/>
      <c r="J19" s="24"/>
      <c r="K19" s="24"/>
      <c r="L19" s="24"/>
      <c r="M19" s="24"/>
    </row>
    <row r="20" spans="1:13" s="4" customFormat="1">
      <c r="D20" s="4" t="s">
        <v>158</v>
      </c>
      <c r="G20" s="32"/>
      <c r="I20" s="24"/>
      <c r="J20" s="24"/>
      <c r="K20" s="24"/>
      <c r="L20" s="24"/>
      <c r="M20" s="24"/>
    </row>
    <row r="21" spans="1:13" s="4" customFormat="1">
      <c r="D21" s="4" t="s">
        <v>157</v>
      </c>
      <c r="G21" s="32"/>
      <c r="I21" s="24"/>
      <c r="J21" s="24"/>
      <c r="K21" s="24"/>
      <c r="L21" s="24"/>
      <c r="M21" s="24"/>
    </row>
    <row r="22" spans="1:13" s="4" customFormat="1">
      <c r="D22" s="4" t="s">
        <v>159</v>
      </c>
      <c r="G22" s="32"/>
      <c r="I22" s="24"/>
      <c r="J22" s="24"/>
      <c r="K22" s="24"/>
      <c r="L22" s="24"/>
      <c r="M22" s="24"/>
    </row>
    <row r="23" spans="1:13" s="4" customFormat="1">
      <c r="D23" s="4" t="s">
        <v>160</v>
      </c>
      <c r="G23" s="32"/>
      <c r="I23" s="24"/>
      <c r="J23" s="24"/>
      <c r="K23" s="24"/>
      <c r="L23" s="24"/>
      <c r="M23" s="24"/>
    </row>
    <row r="24" spans="1:13" s="4" customFormat="1" ht="15.75" thickBot="1">
      <c r="B24" s="39"/>
      <c r="C24" s="39"/>
      <c r="D24" s="39" t="s">
        <v>2</v>
      </c>
      <c r="E24" s="39"/>
      <c r="F24" s="39"/>
      <c r="G24" s="31"/>
      <c r="I24" s="24"/>
      <c r="J24" s="24"/>
      <c r="K24" s="24"/>
      <c r="L24" s="24"/>
      <c r="M24" s="24"/>
    </row>
    <row r="25" spans="1:13" s="4" customFormat="1"/>
    <row r="26" spans="1:13" s="4" customFormat="1"/>
    <row r="27" spans="1:13" s="4" customFormat="1" ht="21">
      <c r="B27" s="11" t="s">
        <v>161</v>
      </c>
      <c r="E27" s="40">
        <v>2019</v>
      </c>
      <c r="F27" s="33"/>
      <c r="G27" s="33"/>
      <c r="H27" s="34"/>
      <c r="I27" s="34"/>
      <c r="J27" s="34"/>
      <c r="K27" s="34"/>
      <c r="L27" s="34"/>
      <c r="M27" s="34"/>
    </row>
    <row r="28" spans="1:13" s="4" customFormat="1">
      <c r="G28" s="32"/>
      <c r="I28" s="24"/>
      <c r="J28" s="24"/>
      <c r="K28" s="24"/>
      <c r="L28" s="24"/>
      <c r="M28" s="24"/>
    </row>
    <row r="29" spans="1:13" s="4" customFormat="1">
      <c r="A29" s="4">
        <v>1</v>
      </c>
      <c r="B29" s="9" t="s">
        <v>162</v>
      </c>
      <c r="C29" s="9" t="s">
        <v>163</v>
      </c>
      <c r="D29" s="9" t="s">
        <v>164</v>
      </c>
      <c r="E29" s="9">
        <v>29034</v>
      </c>
      <c r="F29" s="9"/>
      <c r="G29" s="9" t="s">
        <v>96</v>
      </c>
      <c r="I29" s="23">
        <v>28</v>
      </c>
      <c r="J29" s="23">
        <v>26</v>
      </c>
      <c r="K29" s="23">
        <v>30</v>
      </c>
      <c r="L29" s="24"/>
      <c r="M29" s="23">
        <f t="shared" ref="M29:M60" si="0">SUM(I29:K29)</f>
        <v>84</v>
      </c>
    </row>
    <row r="30" spans="1:13" s="4" customFormat="1">
      <c r="A30" s="4">
        <v>2</v>
      </c>
      <c r="B30" s="9" t="s">
        <v>173</v>
      </c>
      <c r="C30" s="9" t="s">
        <v>50</v>
      </c>
      <c r="D30" s="41" t="s">
        <v>0</v>
      </c>
      <c r="E30" s="9">
        <v>33192</v>
      </c>
      <c r="F30" s="9"/>
      <c r="G30" s="9" t="s">
        <v>96</v>
      </c>
      <c r="I30" s="23">
        <v>27</v>
      </c>
      <c r="J30" s="23">
        <v>30</v>
      </c>
      <c r="K30" s="23">
        <v>30</v>
      </c>
      <c r="L30" s="24"/>
      <c r="M30" s="23">
        <f t="shared" si="0"/>
        <v>87</v>
      </c>
    </row>
    <row r="31" spans="1:13" s="4" customFormat="1">
      <c r="A31" s="4">
        <v>3</v>
      </c>
      <c r="B31" s="9" t="s">
        <v>112</v>
      </c>
      <c r="C31" s="9" t="s">
        <v>113</v>
      </c>
      <c r="D31" s="9" t="s">
        <v>14</v>
      </c>
      <c r="E31" s="9">
        <v>37780</v>
      </c>
      <c r="F31" s="9"/>
      <c r="G31" s="9" t="s">
        <v>96</v>
      </c>
      <c r="I31" s="23">
        <v>27</v>
      </c>
      <c r="J31" s="23">
        <v>31</v>
      </c>
      <c r="K31" s="23">
        <v>32</v>
      </c>
      <c r="L31" s="24"/>
      <c r="M31" s="23">
        <f t="shared" si="0"/>
        <v>90</v>
      </c>
    </row>
    <row r="32" spans="1:13" s="4" customFormat="1">
      <c r="A32" s="4">
        <v>4</v>
      </c>
      <c r="B32" s="9" t="s">
        <v>51</v>
      </c>
      <c r="C32" s="9" t="s">
        <v>52</v>
      </c>
      <c r="D32" s="9" t="s">
        <v>14</v>
      </c>
      <c r="E32" s="9">
        <v>33608</v>
      </c>
      <c r="F32" s="9"/>
      <c r="G32" s="9" t="s">
        <v>96</v>
      </c>
      <c r="I32" s="23">
        <v>30</v>
      </c>
      <c r="J32" s="23">
        <v>30</v>
      </c>
      <c r="K32" s="23">
        <v>31</v>
      </c>
      <c r="L32" s="24"/>
      <c r="M32" s="23">
        <f t="shared" si="0"/>
        <v>91</v>
      </c>
    </row>
    <row r="33" spans="1:13" s="4" customFormat="1">
      <c r="A33" s="4">
        <v>5</v>
      </c>
      <c r="B33" s="9" t="s">
        <v>48</v>
      </c>
      <c r="C33" s="9" t="s">
        <v>49</v>
      </c>
      <c r="D33" s="9" t="s">
        <v>14</v>
      </c>
      <c r="E33" s="9">
        <v>38584</v>
      </c>
      <c r="F33" s="9"/>
      <c r="G33" s="9" t="s">
        <v>96</v>
      </c>
      <c r="I33" s="23">
        <v>28</v>
      </c>
      <c r="J33" s="23">
        <v>29</v>
      </c>
      <c r="K33" s="23">
        <v>34</v>
      </c>
      <c r="L33" s="24"/>
      <c r="M33" s="23">
        <f t="shared" si="0"/>
        <v>91</v>
      </c>
    </row>
    <row r="34" spans="1:13" s="4" customFormat="1">
      <c r="A34" s="4">
        <v>6</v>
      </c>
      <c r="B34" s="9" t="s">
        <v>53</v>
      </c>
      <c r="C34" s="9" t="s">
        <v>54</v>
      </c>
      <c r="D34" s="9" t="s">
        <v>13</v>
      </c>
      <c r="E34" s="9">
        <v>36567</v>
      </c>
      <c r="F34" s="9"/>
      <c r="G34" s="9" t="s">
        <v>96</v>
      </c>
      <c r="I34" s="23">
        <v>33</v>
      </c>
      <c r="J34" s="23">
        <v>29</v>
      </c>
      <c r="K34" s="23">
        <v>31</v>
      </c>
      <c r="L34" s="24"/>
      <c r="M34" s="23">
        <f t="shared" si="0"/>
        <v>93</v>
      </c>
    </row>
    <row r="35" spans="1:13" s="4" customFormat="1">
      <c r="A35" s="4">
        <v>7</v>
      </c>
      <c r="B35" s="9" t="s">
        <v>165</v>
      </c>
      <c r="C35" s="9" t="s">
        <v>166</v>
      </c>
      <c r="D35" s="41" t="s">
        <v>167</v>
      </c>
      <c r="E35" s="9">
        <v>66945</v>
      </c>
      <c r="F35" s="9"/>
      <c r="G35" s="9" t="s">
        <v>96</v>
      </c>
      <c r="I35" s="23">
        <v>33</v>
      </c>
      <c r="J35" s="23">
        <v>31</v>
      </c>
      <c r="K35" s="23">
        <v>31</v>
      </c>
      <c r="L35" s="24"/>
      <c r="M35" s="23">
        <f t="shared" si="0"/>
        <v>95</v>
      </c>
    </row>
    <row r="36" spans="1:13" s="4" customFormat="1">
      <c r="A36" s="4">
        <v>8</v>
      </c>
      <c r="B36" s="9" t="s">
        <v>55</v>
      </c>
      <c r="C36" s="9" t="s">
        <v>50</v>
      </c>
      <c r="D36" s="9" t="s">
        <v>14</v>
      </c>
      <c r="E36" s="9">
        <v>35437</v>
      </c>
      <c r="F36" s="9"/>
      <c r="G36" s="9" t="s">
        <v>96</v>
      </c>
      <c r="I36" s="23">
        <v>31</v>
      </c>
      <c r="J36" s="23">
        <v>29</v>
      </c>
      <c r="K36" s="23">
        <v>37</v>
      </c>
      <c r="L36" s="24"/>
      <c r="M36" s="23">
        <f t="shared" si="0"/>
        <v>97</v>
      </c>
    </row>
    <row r="37" spans="1:13" s="4" customFormat="1">
      <c r="A37" s="4">
        <v>9</v>
      </c>
      <c r="B37" s="9" t="s">
        <v>110</v>
      </c>
      <c r="C37" s="9" t="s">
        <v>111</v>
      </c>
      <c r="D37" s="9" t="s">
        <v>14</v>
      </c>
      <c r="E37" s="9">
        <v>32862</v>
      </c>
      <c r="F37" s="9"/>
      <c r="G37" s="9" t="s">
        <v>96</v>
      </c>
      <c r="I37" s="23">
        <v>33</v>
      </c>
      <c r="J37" s="23">
        <v>31</v>
      </c>
      <c r="K37" s="23">
        <v>35</v>
      </c>
      <c r="L37" s="24"/>
      <c r="M37" s="23">
        <f t="shared" si="0"/>
        <v>99</v>
      </c>
    </row>
    <row r="38" spans="1:13" s="4" customFormat="1">
      <c r="A38" s="4">
        <v>10</v>
      </c>
      <c r="B38" s="9" t="s">
        <v>73</v>
      </c>
      <c r="C38" s="9" t="s">
        <v>174</v>
      </c>
      <c r="D38" s="9" t="s">
        <v>175</v>
      </c>
      <c r="E38" s="9">
        <v>66480</v>
      </c>
      <c r="F38" s="9"/>
      <c r="G38" s="9" t="s">
        <v>96</v>
      </c>
      <c r="H38" s="4" t="s">
        <v>2</v>
      </c>
      <c r="I38" s="23">
        <v>33</v>
      </c>
      <c r="J38" s="23">
        <v>34</v>
      </c>
      <c r="K38" s="23">
        <v>33</v>
      </c>
      <c r="L38" s="24"/>
      <c r="M38" s="23">
        <f t="shared" si="0"/>
        <v>100</v>
      </c>
    </row>
    <row r="39" spans="1:13" s="4" customFormat="1">
      <c r="A39" s="4">
        <v>11</v>
      </c>
      <c r="B39" s="9" t="s">
        <v>170</v>
      </c>
      <c r="C39" s="9" t="s">
        <v>171</v>
      </c>
      <c r="D39" s="9" t="s">
        <v>172</v>
      </c>
      <c r="E39" s="9">
        <v>66030</v>
      </c>
      <c r="F39" s="9"/>
      <c r="G39" s="9" t="s">
        <v>96</v>
      </c>
      <c r="I39" s="23">
        <v>36</v>
      </c>
      <c r="J39" s="23">
        <v>34</v>
      </c>
      <c r="K39" s="23">
        <v>34</v>
      </c>
      <c r="L39" s="24"/>
      <c r="M39" s="23">
        <f t="shared" si="0"/>
        <v>104</v>
      </c>
    </row>
    <row r="40" spans="1:13" s="4" customFormat="1">
      <c r="A40" s="4">
        <v>12</v>
      </c>
      <c r="B40" s="41" t="s">
        <v>53</v>
      </c>
      <c r="C40" s="41" t="s">
        <v>109</v>
      </c>
      <c r="D40" s="41" t="s">
        <v>4</v>
      </c>
      <c r="E40" s="9">
        <v>44728</v>
      </c>
      <c r="F40" s="9"/>
      <c r="G40" s="9" t="s">
        <v>96</v>
      </c>
      <c r="I40" s="23">
        <v>36</v>
      </c>
      <c r="J40" s="23">
        <v>37</v>
      </c>
      <c r="K40" s="23">
        <v>34</v>
      </c>
      <c r="L40" s="24"/>
      <c r="M40" s="23">
        <f t="shared" si="0"/>
        <v>107</v>
      </c>
    </row>
    <row r="41" spans="1:13">
      <c r="A41" s="4">
        <v>13</v>
      </c>
      <c r="B41" s="9" t="s">
        <v>176</v>
      </c>
      <c r="C41" s="9" t="s">
        <v>54</v>
      </c>
      <c r="D41" s="9" t="s">
        <v>175</v>
      </c>
      <c r="E41" s="9">
        <v>67230</v>
      </c>
      <c r="F41" s="9"/>
      <c r="G41" s="9" t="s">
        <v>96</v>
      </c>
      <c r="H41" s="4"/>
      <c r="I41" s="23">
        <v>40</v>
      </c>
      <c r="J41" s="23">
        <v>33</v>
      </c>
      <c r="K41" s="23">
        <v>38</v>
      </c>
      <c r="M41" s="23">
        <f t="shared" si="0"/>
        <v>111</v>
      </c>
    </row>
    <row r="42" spans="1:13" s="4" customFormat="1">
      <c r="A42" s="4">
        <v>14</v>
      </c>
      <c r="B42" s="41" t="s">
        <v>168</v>
      </c>
      <c r="C42" s="41" t="s">
        <v>169</v>
      </c>
      <c r="D42" s="41" t="s">
        <v>3</v>
      </c>
      <c r="E42" s="9">
        <v>67303</v>
      </c>
      <c r="F42" s="9"/>
      <c r="G42" s="9" t="s">
        <v>96</v>
      </c>
      <c r="I42" s="23">
        <v>35</v>
      </c>
      <c r="J42" s="23">
        <v>37</v>
      </c>
      <c r="K42" s="23">
        <v>42</v>
      </c>
      <c r="L42" s="24"/>
      <c r="M42" s="23">
        <f t="shared" si="0"/>
        <v>114</v>
      </c>
    </row>
    <row r="43" spans="1:13">
      <c r="A43" s="4">
        <v>15</v>
      </c>
      <c r="B43" s="9" t="s">
        <v>165</v>
      </c>
      <c r="C43" s="9" t="s">
        <v>177</v>
      </c>
      <c r="D43" s="41" t="s">
        <v>167</v>
      </c>
      <c r="E43" s="9">
        <v>66946</v>
      </c>
      <c r="F43" s="9"/>
      <c r="G43" s="47" t="s">
        <v>202</v>
      </c>
      <c r="H43" s="4"/>
      <c r="I43" s="23">
        <v>28</v>
      </c>
      <c r="J43" s="23">
        <v>29</v>
      </c>
      <c r="K43" s="23">
        <v>34</v>
      </c>
      <c r="M43" s="23">
        <f t="shared" si="0"/>
        <v>91</v>
      </c>
    </row>
    <row r="44" spans="1:13">
      <c r="A44" s="4">
        <v>16</v>
      </c>
      <c r="B44" s="41" t="s">
        <v>57</v>
      </c>
      <c r="C44" s="41" t="s">
        <v>88</v>
      </c>
      <c r="D44" s="41" t="s">
        <v>4</v>
      </c>
      <c r="E44" s="9">
        <v>66582</v>
      </c>
      <c r="F44" s="9"/>
      <c r="G44" s="48" t="s">
        <v>99</v>
      </c>
      <c r="H44" s="4"/>
      <c r="I44" s="23">
        <v>35</v>
      </c>
      <c r="J44" s="23">
        <v>32</v>
      </c>
      <c r="K44" s="23">
        <v>30</v>
      </c>
      <c r="M44" s="23">
        <f t="shared" si="0"/>
        <v>97</v>
      </c>
    </row>
    <row r="45" spans="1:13">
      <c r="A45" s="4">
        <v>17</v>
      </c>
      <c r="B45" s="41" t="s">
        <v>89</v>
      </c>
      <c r="C45" s="41" t="s">
        <v>90</v>
      </c>
      <c r="D45" s="41" t="s">
        <v>0</v>
      </c>
      <c r="E45" s="9">
        <v>66793</v>
      </c>
      <c r="F45" s="9"/>
      <c r="G45" s="48" t="s">
        <v>99</v>
      </c>
      <c r="H45" s="4"/>
      <c r="I45" s="23">
        <v>41</v>
      </c>
      <c r="J45" s="23">
        <v>32</v>
      </c>
      <c r="K45" s="23">
        <v>37</v>
      </c>
      <c r="M45" s="23">
        <f t="shared" si="0"/>
        <v>110</v>
      </c>
    </row>
    <row r="46" spans="1:13">
      <c r="A46" s="4">
        <v>18</v>
      </c>
      <c r="B46" s="9" t="s">
        <v>178</v>
      </c>
      <c r="C46" s="9" t="s">
        <v>54</v>
      </c>
      <c r="D46" s="41" t="s">
        <v>167</v>
      </c>
      <c r="E46" s="9">
        <v>67401</v>
      </c>
      <c r="F46" s="9"/>
      <c r="G46" s="9" t="s">
        <v>101</v>
      </c>
      <c r="H46" s="4"/>
      <c r="I46" s="23">
        <v>40</v>
      </c>
      <c r="J46" s="23">
        <v>39</v>
      </c>
      <c r="K46" s="23">
        <v>33</v>
      </c>
      <c r="M46" s="23">
        <f t="shared" si="0"/>
        <v>112</v>
      </c>
    </row>
    <row r="47" spans="1:13">
      <c r="A47" s="4">
        <v>19</v>
      </c>
      <c r="B47" s="9" t="s">
        <v>89</v>
      </c>
      <c r="C47" s="9" t="s">
        <v>179</v>
      </c>
      <c r="D47" s="41" t="s">
        <v>0</v>
      </c>
      <c r="E47" s="9">
        <v>67430</v>
      </c>
      <c r="F47" s="9"/>
      <c r="G47" s="9" t="s">
        <v>101</v>
      </c>
      <c r="H47" s="4"/>
      <c r="I47" s="23">
        <v>31</v>
      </c>
      <c r="J47" s="23">
        <v>44</v>
      </c>
      <c r="K47" s="23">
        <v>50</v>
      </c>
      <c r="M47" s="23">
        <f t="shared" si="0"/>
        <v>125</v>
      </c>
    </row>
    <row r="48" spans="1:13">
      <c r="A48" s="4">
        <v>20</v>
      </c>
      <c r="B48" s="9" t="s">
        <v>180</v>
      </c>
      <c r="C48" s="9" t="s">
        <v>181</v>
      </c>
      <c r="D48" s="9" t="s">
        <v>175</v>
      </c>
      <c r="E48" s="9">
        <v>66396</v>
      </c>
      <c r="F48" s="9"/>
      <c r="G48" s="9" t="s">
        <v>100</v>
      </c>
      <c r="H48" s="4" t="s">
        <v>2</v>
      </c>
      <c r="I48" s="23">
        <v>35</v>
      </c>
      <c r="J48" s="23">
        <v>33</v>
      </c>
      <c r="K48" s="23">
        <v>32</v>
      </c>
      <c r="M48" s="23">
        <f t="shared" si="0"/>
        <v>100</v>
      </c>
    </row>
    <row r="49" spans="1:14">
      <c r="A49" s="4">
        <v>21</v>
      </c>
      <c r="B49" s="41" t="s">
        <v>186</v>
      </c>
      <c r="C49" s="41" t="s">
        <v>87</v>
      </c>
      <c r="D49" s="41" t="s">
        <v>3</v>
      </c>
      <c r="E49" s="9">
        <v>45597</v>
      </c>
      <c r="F49" s="9"/>
      <c r="G49" s="9" t="s">
        <v>97</v>
      </c>
      <c r="H49" s="4"/>
      <c r="I49" s="23">
        <v>29</v>
      </c>
      <c r="J49" s="23">
        <v>28</v>
      </c>
      <c r="K49" s="23">
        <v>31</v>
      </c>
      <c r="M49" s="23">
        <f t="shared" si="0"/>
        <v>88</v>
      </c>
      <c r="N49" s="4" t="s">
        <v>2</v>
      </c>
    </row>
    <row r="50" spans="1:14">
      <c r="A50" s="4">
        <v>22</v>
      </c>
      <c r="B50" s="41" t="s">
        <v>62</v>
      </c>
      <c r="C50" s="41" t="s">
        <v>63</v>
      </c>
      <c r="D50" s="41" t="s">
        <v>4</v>
      </c>
      <c r="E50" s="9">
        <v>65947</v>
      </c>
      <c r="F50" s="9"/>
      <c r="G50" s="9" t="s">
        <v>97</v>
      </c>
      <c r="H50" s="4"/>
      <c r="I50" s="23">
        <v>29</v>
      </c>
      <c r="J50" s="23">
        <v>31</v>
      </c>
      <c r="K50" s="23">
        <v>30</v>
      </c>
      <c r="M50" s="23">
        <f t="shared" si="0"/>
        <v>90</v>
      </c>
    </row>
    <row r="51" spans="1:14">
      <c r="A51" s="4">
        <v>23</v>
      </c>
      <c r="B51" s="41" t="s">
        <v>115</v>
      </c>
      <c r="C51" s="41" t="s">
        <v>63</v>
      </c>
      <c r="D51" s="41" t="s">
        <v>45</v>
      </c>
      <c r="E51" s="9">
        <v>66395</v>
      </c>
      <c r="F51" s="9"/>
      <c r="G51" s="9" t="s">
        <v>97</v>
      </c>
      <c r="H51" s="4"/>
      <c r="I51" s="23">
        <v>29</v>
      </c>
      <c r="J51" s="23">
        <v>30</v>
      </c>
      <c r="K51" s="23">
        <v>31</v>
      </c>
      <c r="M51" s="23">
        <f t="shared" si="0"/>
        <v>90</v>
      </c>
    </row>
    <row r="52" spans="1:14">
      <c r="A52" s="4">
        <v>24</v>
      </c>
      <c r="B52" s="41" t="s">
        <v>71</v>
      </c>
      <c r="C52" s="41" t="s">
        <v>72</v>
      </c>
      <c r="D52" s="41" t="s">
        <v>167</v>
      </c>
      <c r="E52" s="9">
        <v>66395</v>
      </c>
      <c r="F52" s="9"/>
      <c r="G52" s="9" t="s">
        <v>97</v>
      </c>
      <c r="H52" s="4"/>
      <c r="I52" s="23">
        <v>27</v>
      </c>
      <c r="J52" s="23">
        <v>31</v>
      </c>
      <c r="K52" s="23">
        <v>32</v>
      </c>
      <c r="L52" s="4"/>
      <c r="M52" s="23">
        <f t="shared" si="0"/>
        <v>90</v>
      </c>
      <c r="N52" s="4" t="s">
        <v>2</v>
      </c>
    </row>
    <row r="53" spans="1:14">
      <c r="A53" s="4">
        <v>25</v>
      </c>
      <c r="B53" s="42" t="s">
        <v>189</v>
      </c>
      <c r="C53" s="42" t="s">
        <v>68</v>
      </c>
      <c r="D53" s="43" t="s">
        <v>0</v>
      </c>
      <c r="E53" s="9">
        <v>37834</v>
      </c>
      <c r="F53" s="9"/>
      <c r="G53" s="9" t="s">
        <v>97</v>
      </c>
      <c r="H53" s="4" t="s">
        <v>2</v>
      </c>
      <c r="I53" s="23">
        <v>33</v>
      </c>
      <c r="J53" s="23">
        <v>30</v>
      </c>
      <c r="K53" s="23">
        <v>30</v>
      </c>
      <c r="M53" s="23">
        <f t="shared" si="0"/>
        <v>93</v>
      </c>
      <c r="N53" s="4" t="s">
        <v>2</v>
      </c>
    </row>
    <row r="54" spans="1:14">
      <c r="A54" s="4">
        <v>26</v>
      </c>
      <c r="B54" s="9" t="s">
        <v>69</v>
      </c>
      <c r="C54" s="9" t="s">
        <v>70</v>
      </c>
      <c r="D54" s="9" t="s">
        <v>183</v>
      </c>
      <c r="E54" s="9">
        <v>49979</v>
      </c>
      <c r="F54" s="9"/>
      <c r="G54" s="9" t="s">
        <v>97</v>
      </c>
      <c r="H54" s="4"/>
      <c r="I54" s="23">
        <v>27</v>
      </c>
      <c r="J54" s="23">
        <v>34</v>
      </c>
      <c r="K54" s="23">
        <v>33</v>
      </c>
      <c r="M54" s="23">
        <f t="shared" si="0"/>
        <v>94</v>
      </c>
      <c r="N54" s="4" t="s">
        <v>2</v>
      </c>
    </row>
    <row r="55" spans="1:14">
      <c r="A55" s="4">
        <v>27</v>
      </c>
      <c r="B55" s="41" t="s">
        <v>66</v>
      </c>
      <c r="C55" s="41" t="s">
        <v>67</v>
      </c>
      <c r="D55" s="41" t="s">
        <v>0</v>
      </c>
      <c r="E55" s="9">
        <v>48942</v>
      </c>
      <c r="F55" s="9"/>
      <c r="G55" s="9" t="s">
        <v>97</v>
      </c>
      <c r="H55" s="4"/>
      <c r="I55" s="23">
        <v>30</v>
      </c>
      <c r="J55" s="23">
        <v>32</v>
      </c>
      <c r="K55" s="23">
        <v>33</v>
      </c>
      <c r="M55" s="23">
        <f t="shared" si="0"/>
        <v>95</v>
      </c>
      <c r="N55" s="4" t="s">
        <v>2</v>
      </c>
    </row>
    <row r="56" spans="1:14">
      <c r="A56" s="4">
        <v>28</v>
      </c>
      <c r="B56" s="41" t="s">
        <v>58</v>
      </c>
      <c r="C56" s="41" t="s">
        <v>59</v>
      </c>
      <c r="D56" s="41" t="s">
        <v>4</v>
      </c>
      <c r="E56" s="9">
        <v>65719</v>
      </c>
      <c r="F56" s="9"/>
      <c r="G56" s="9" t="s">
        <v>97</v>
      </c>
      <c r="H56" s="4"/>
      <c r="I56" s="23">
        <v>33</v>
      </c>
      <c r="J56" s="23">
        <v>32</v>
      </c>
      <c r="K56" s="23">
        <v>31</v>
      </c>
      <c r="M56" s="23">
        <f t="shared" si="0"/>
        <v>96</v>
      </c>
      <c r="N56" s="4" t="s">
        <v>2</v>
      </c>
    </row>
    <row r="57" spans="1:14">
      <c r="A57" s="4">
        <v>29</v>
      </c>
      <c r="B57" s="41" t="s">
        <v>57</v>
      </c>
      <c r="C57" s="41" t="s">
        <v>47</v>
      </c>
      <c r="D57" s="41" t="s">
        <v>4</v>
      </c>
      <c r="E57" s="9">
        <v>66581</v>
      </c>
      <c r="F57" s="9"/>
      <c r="G57" s="9" t="s">
        <v>97</v>
      </c>
      <c r="H57" s="4" t="s">
        <v>2</v>
      </c>
      <c r="I57" s="23">
        <v>32</v>
      </c>
      <c r="J57" s="23">
        <v>30</v>
      </c>
      <c r="K57" s="23">
        <v>35</v>
      </c>
      <c r="M57" s="23">
        <f t="shared" si="0"/>
        <v>97</v>
      </c>
      <c r="N57" s="4" t="s">
        <v>2</v>
      </c>
    </row>
    <row r="58" spans="1:14">
      <c r="A58" s="4">
        <v>30</v>
      </c>
      <c r="B58" s="9" t="s">
        <v>116</v>
      </c>
      <c r="C58" s="9" t="s">
        <v>61</v>
      </c>
      <c r="D58" s="41" t="s">
        <v>167</v>
      </c>
      <c r="E58" s="9">
        <v>67400</v>
      </c>
      <c r="F58" s="9"/>
      <c r="G58" s="9" t="s">
        <v>97</v>
      </c>
      <c r="H58" s="4"/>
      <c r="I58" s="23">
        <v>29</v>
      </c>
      <c r="J58" s="23">
        <v>33</v>
      </c>
      <c r="K58" s="23">
        <v>36</v>
      </c>
      <c r="M58" s="23">
        <f t="shared" si="0"/>
        <v>98</v>
      </c>
      <c r="N58" s="4" t="s">
        <v>2</v>
      </c>
    </row>
    <row r="59" spans="1:14">
      <c r="A59" s="4">
        <v>31</v>
      </c>
      <c r="B59" s="41" t="s">
        <v>182</v>
      </c>
      <c r="C59" s="41" t="s">
        <v>142</v>
      </c>
      <c r="D59" s="41" t="s">
        <v>3</v>
      </c>
      <c r="E59" s="9">
        <v>66452</v>
      </c>
      <c r="F59" s="9"/>
      <c r="G59" s="9" t="s">
        <v>97</v>
      </c>
      <c r="H59" s="4"/>
      <c r="I59" s="23">
        <v>35</v>
      </c>
      <c r="J59" s="23">
        <v>31</v>
      </c>
      <c r="K59" s="23">
        <v>33</v>
      </c>
      <c r="M59" s="23">
        <f t="shared" si="0"/>
        <v>99</v>
      </c>
    </row>
    <row r="60" spans="1:14">
      <c r="A60" s="4">
        <v>32</v>
      </c>
      <c r="B60" s="41" t="s">
        <v>64</v>
      </c>
      <c r="C60" s="41" t="s">
        <v>63</v>
      </c>
      <c r="D60" s="41" t="s">
        <v>4</v>
      </c>
      <c r="E60" s="9">
        <v>45662</v>
      </c>
      <c r="F60" s="9"/>
      <c r="G60" s="9" t="s">
        <v>97</v>
      </c>
      <c r="H60" s="4"/>
      <c r="I60" s="23">
        <v>37</v>
      </c>
      <c r="J60" s="23">
        <v>33</v>
      </c>
      <c r="K60" s="23">
        <v>32</v>
      </c>
      <c r="M60" s="23">
        <f t="shared" si="0"/>
        <v>102</v>
      </c>
      <c r="N60" s="4" t="s">
        <v>2</v>
      </c>
    </row>
    <row r="61" spans="1:14">
      <c r="A61" s="4">
        <v>33</v>
      </c>
      <c r="B61" s="41" t="s">
        <v>65</v>
      </c>
      <c r="C61" s="41" t="s">
        <v>61</v>
      </c>
      <c r="D61" s="41" t="s">
        <v>95</v>
      </c>
      <c r="E61" s="9">
        <v>66339</v>
      </c>
      <c r="F61" s="9"/>
      <c r="G61" s="9" t="s">
        <v>97</v>
      </c>
      <c r="H61" s="4"/>
      <c r="I61" s="23">
        <v>31</v>
      </c>
      <c r="J61" s="23">
        <v>33</v>
      </c>
      <c r="K61" s="23">
        <v>38</v>
      </c>
      <c r="M61" s="23">
        <f t="shared" ref="M61:M88" si="1">SUM(I61:K61)</f>
        <v>102</v>
      </c>
      <c r="N61" s="4" t="s">
        <v>2</v>
      </c>
    </row>
    <row r="62" spans="1:14">
      <c r="A62" s="4">
        <v>34</v>
      </c>
      <c r="B62" s="9" t="s">
        <v>187</v>
      </c>
      <c r="C62" s="9" t="s">
        <v>188</v>
      </c>
      <c r="D62" s="9" t="s">
        <v>3</v>
      </c>
      <c r="E62" s="9" t="s">
        <v>2</v>
      </c>
      <c r="F62" s="9"/>
      <c r="G62" s="9" t="s">
        <v>97</v>
      </c>
      <c r="H62" s="4"/>
      <c r="I62" s="23">
        <v>38</v>
      </c>
      <c r="J62" s="23">
        <v>35</v>
      </c>
      <c r="K62" s="23">
        <v>31</v>
      </c>
      <c r="M62" s="23">
        <f t="shared" si="1"/>
        <v>104</v>
      </c>
      <c r="N62" s="4" t="s">
        <v>2</v>
      </c>
    </row>
    <row r="63" spans="1:14">
      <c r="A63" s="4">
        <v>35</v>
      </c>
      <c r="B63" s="41" t="s">
        <v>55</v>
      </c>
      <c r="C63" s="41" t="s">
        <v>46</v>
      </c>
      <c r="D63" s="41" t="s">
        <v>3</v>
      </c>
      <c r="E63" s="9">
        <v>35436</v>
      </c>
      <c r="F63" s="9"/>
      <c r="G63" s="9" t="s">
        <v>97</v>
      </c>
      <c r="H63" s="4"/>
      <c r="I63" s="23">
        <v>34</v>
      </c>
      <c r="J63" s="23">
        <v>34</v>
      </c>
      <c r="K63" s="23">
        <v>38</v>
      </c>
      <c r="M63" s="23">
        <f t="shared" si="1"/>
        <v>106</v>
      </c>
    </row>
    <row r="64" spans="1:14">
      <c r="A64" s="4">
        <v>36</v>
      </c>
      <c r="B64" s="9" t="s">
        <v>74</v>
      </c>
      <c r="C64" s="9" t="s">
        <v>75</v>
      </c>
      <c r="D64" s="41" t="s">
        <v>167</v>
      </c>
      <c r="E64" s="9">
        <v>65961</v>
      </c>
      <c r="F64" s="9"/>
      <c r="G64" s="9" t="s">
        <v>97</v>
      </c>
      <c r="H64" s="4"/>
      <c r="I64" s="23">
        <v>37</v>
      </c>
      <c r="J64" s="23">
        <v>33</v>
      </c>
      <c r="K64" s="23">
        <v>43</v>
      </c>
      <c r="M64" s="23">
        <f t="shared" si="1"/>
        <v>113</v>
      </c>
    </row>
    <row r="65" spans="1:14">
      <c r="A65" s="4">
        <v>37</v>
      </c>
      <c r="B65" s="9" t="s">
        <v>73</v>
      </c>
      <c r="C65" s="9" t="s">
        <v>61</v>
      </c>
      <c r="D65" s="41" t="s">
        <v>167</v>
      </c>
      <c r="E65" s="9">
        <v>66704</v>
      </c>
      <c r="F65" s="9"/>
      <c r="G65" s="9" t="s">
        <v>97</v>
      </c>
      <c r="H65" s="4"/>
      <c r="I65" s="23">
        <v>38</v>
      </c>
      <c r="J65" s="23">
        <v>38</v>
      </c>
      <c r="K65" s="23">
        <v>38</v>
      </c>
      <c r="M65" s="23">
        <f t="shared" si="1"/>
        <v>114</v>
      </c>
      <c r="N65" s="4" t="s">
        <v>2</v>
      </c>
    </row>
    <row r="66" spans="1:14">
      <c r="A66" s="4">
        <v>38</v>
      </c>
      <c r="B66" s="9" t="s">
        <v>184</v>
      </c>
      <c r="C66" s="9" t="s">
        <v>185</v>
      </c>
      <c r="D66" s="9" t="s">
        <v>183</v>
      </c>
      <c r="E66" s="9">
        <v>65852</v>
      </c>
      <c r="F66" s="9"/>
      <c r="G66" s="9" t="s">
        <v>98</v>
      </c>
      <c r="H66" s="4"/>
      <c r="I66" s="23">
        <v>31</v>
      </c>
      <c r="J66" s="23">
        <v>31</v>
      </c>
      <c r="K66" s="23">
        <v>29</v>
      </c>
      <c r="M66" s="23">
        <f t="shared" si="1"/>
        <v>91</v>
      </c>
      <c r="N66" s="4" t="s">
        <v>2</v>
      </c>
    </row>
    <row r="67" spans="1:14">
      <c r="A67" s="4">
        <v>39</v>
      </c>
      <c r="B67" s="9" t="s">
        <v>80</v>
      </c>
      <c r="C67" s="9" t="s">
        <v>81</v>
      </c>
      <c r="D67" s="9" t="s">
        <v>6</v>
      </c>
      <c r="E67" s="9">
        <v>18217</v>
      </c>
      <c r="F67" s="9"/>
      <c r="G67" s="9" t="s">
        <v>98</v>
      </c>
      <c r="H67" s="4"/>
      <c r="I67" s="23">
        <v>30</v>
      </c>
      <c r="J67" s="23">
        <v>32</v>
      </c>
      <c r="K67" s="23">
        <v>30</v>
      </c>
      <c r="M67" s="23">
        <f t="shared" si="1"/>
        <v>92</v>
      </c>
      <c r="N67" s="4" t="s">
        <v>2</v>
      </c>
    </row>
    <row r="68" spans="1:14">
      <c r="A68" s="4">
        <v>40</v>
      </c>
      <c r="B68" s="41" t="s">
        <v>126</v>
      </c>
      <c r="C68" s="41" t="s">
        <v>127</v>
      </c>
      <c r="D68" s="41" t="s">
        <v>198</v>
      </c>
      <c r="E68" s="9">
        <v>756</v>
      </c>
      <c r="F68" s="9"/>
      <c r="G68" s="9" t="s">
        <v>98</v>
      </c>
      <c r="H68" s="4"/>
      <c r="I68" s="23">
        <v>29</v>
      </c>
      <c r="J68" s="23">
        <v>35</v>
      </c>
      <c r="K68" s="23">
        <v>28</v>
      </c>
      <c r="M68" s="23">
        <f t="shared" si="1"/>
        <v>92</v>
      </c>
    </row>
    <row r="69" spans="1:14">
      <c r="A69" s="4">
        <v>41</v>
      </c>
      <c r="B69" s="41" t="s">
        <v>128</v>
      </c>
      <c r="C69" s="41" t="s">
        <v>75</v>
      </c>
      <c r="D69" s="41" t="s">
        <v>4</v>
      </c>
      <c r="E69" s="9">
        <v>6796</v>
      </c>
      <c r="F69" s="9"/>
      <c r="G69" s="9" t="s">
        <v>98</v>
      </c>
      <c r="H69" s="4"/>
      <c r="I69" s="23">
        <v>31</v>
      </c>
      <c r="J69" s="23">
        <v>32</v>
      </c>
      <c r="K69" s="23">
        <v>31</v>
      </c>
      <c r="M69" s="23">
        <f t="shared" si="1"/>
        <v>94</v>
      </c>
    </row>
    <row r="70" spans="1:14">
      <c r="A70" s="4">
        <v>42</v>
      </c>
      <c r="B70" s="44" t="s">
        <v>193</v>
      </c>
      <c r="C70" s="44" t="s">
        <v>194</v>
      </c>
      <c r="D70" s="45" t="s">
        <v>195</v>
      </c>
      <c r="E70" s="9">
        <v>5839</v>
      </c>
      <c r="F70" s="9"/>
      <c r="G70" s="9" t="s">
        <v>98</v>
      </c>
      <c r="H70" s="4"/>
      <c r="I70" s="23">
        <v>29</v>
      </c>
      <c r="J70" s="23">
        <v>35</v>
      </c>
      <c r="K70" s="23">
        <v>31</v>
      </c>
      <c r="M70" s="23">
        <f t="shared" si="1"/>
        <v>95</v>
      </c>
    </row>
    <row r="71" spans="1:14">
      <c r="A71" s="4">
        <v>43</v>
      </c>
      <c r="B71" s="41" t="s">
        <v>129</v>
      </c>
      <c r="C71" s="41" t="s">
        <v>130</v>
      </c>
      <c r="D71" s="41" t="s">
        <v>95</v>
      </c>
      <c r="E71" s="9">
        <v>6605</v>
      </c>
      <c r="F71" s="9"/>
      <c r="G71" s="9" t="s">
        <v>98</v>
      </c>
      <c r="H71" s="4" t="s">
        <v>2</v>
      </c>
      <c r="I71" s="23">
        <v>33</v>
      </c>
      <c r="J71" s="23">
        <v>31</v>
      </c>
      <c r="K71" s="23">
        <v>32</v>
      </c>
      <c r="M71" s="23">
        <f t="shared" si="1"/>
        <v>96</v>
      </c>
      <c r="N71" s="4" t="s">
        <v>2</v>
      </c>
    </row>
    <row r="72" spans="1:14">
      <c r="A72" s="4">
        <v>44</v>
      </c>
      <c r="B72" s="44" t="s">
        <v>85</v>
      </c>
      <c r="C72" s="44" t="s">
        <v>68</v>
      </c>
      <c r="D72" s="46" t="s">
        <v>195</v>
      </c>
      <c r="E72" s="9">
        <v>66205</v>
      </c>
      <c r="F72" s="9"/>
      <c r="G72" s="9" t="s">
        <v>98</v>
      </c>
      <c r="H72" s="4"/>
      <c r="I72" s="23">
        <v>32</v>
      </c>
      <c r="J72" s="23">
        <v>34</v>
      </c>
      <c r="K72" s="23">
        <v>31</v>
      </c>
      <c r="M72" s="23">
        <f t="shared" si="1"/>
        <v>97</v>
      </c>
      <c r="N72" s="4" t="s">
        <v>2</v>
      </c>
    </row>
    <row r="73" spans="1:14">
      <c r="A73" s="4">
        <v>45</v>
      </c>
      <c r="B73" s="41" t="s">
        <v>60</v>
      </c>
      <c r="C73" s="41" t="s">
        <v>61</v>
      </c>
      <c r="D73" s="41" t="s">
        <v>4</v>
      </c>
      <c r="E73" s="9">
        <v>35214</v>
      </c>
      <c r="F73" s="9"/>
      <c r="G73" s="9" t="s">
        <v>98</v>
      </c>
      <c r="H73" s="4" t="s">
        <v>2</v>
      </c>
      <c r="I73" s="23">
        <v>29</v>
      </c>
      <c r="J73" s="23">
        <v>35</v>
      </c>
      <c r="K73" s="23">
        <v>33</v>
      </c>
      <c r="M73" s="23">
        <f t="shared" si="1"/>
        <v>97</v>
      </c>
    </row>
    <row r="74" spans="1:14">
      <c r="A74" s="4">
        <v>46</v>
      </c>
      <c r="B74" s="9" t="s">
        <v>76</v>
      </c>
      <c r="C74" s="9" t="s">
        <v>77</v>
      </c>
      <c r="D74" s="41" t="s">
        <v>0</v>
      </c>
      <c r="E74" s="9">
        <v>3602</v>
      </c>
      <c r="F74" s="9"/>
      <c r="G74" s="9" t="s">
        <v>98</v>
      </c>
      <c r="H74" s="4"/>
      <c r="I74" s="23">
        <v>34</v>
      </c>
      <c r="J74" s="23">
        <v>31</v>
      </c>
      <c r="K74" s="23">
        <v>34</v>
      </c>
      <c r="M74" s="23">
        <f t="shared" si="1"/>
        <v>99</v>
      </c>
    </row>
    <row r="75" spans="1:14">
      <c r="A75" s="4">
        <v>47</v>
      </c>
      <c r="B75" s="44" t="s">
        <v>199</v>
      </c>
      <c r="C75" s="44" t="s">
        <v>78</v>
      </c>
      <c r="D75" s="45" t="s">
        <v>195</v>
      </c>
      <c r="E75" s="9">
        <v>26404</v>
      </c>
      <c r="F75" s="9"/>
      <c r="G75" s="9" t="s">
        <v>98</v>
      </c>
      <c r="I75" s="23">
        <v>35</v>
      </c>
      <c r="J75" s="23">
        <v>36</v>
      </c>
      <c r="K75" s="23">
        <v>28</v>
      </c>
      <c r="M75" s="23">
        <f t="shared" si="1"/>
        <v>99</v>
      </c>
      <c r="N75" s="4" t="s">
        <v>2</v>
      </c>
    </row>
    <row r="76" spans="1:14">
      <c r="A76" s="4">
        <v>48</v>
      </c>
      <c r="B76" s="41" t="s">
        <v>86</v>
      </c>
      <c r="C76" s="41" t="s">
        <v>87</v>
      </c>
      <c r="D76" s="41" t="s">
        <v>167</v>
      </c>
      <c r="E76" s="9">
        <v>41340</v>
      </c>
      <c r="F76" s="9"/>
      <c r="G76" s="9" t="s">
        <v>98</v>
      </c>
      <c r="I76" s="23">
        <v>35</v>
      </c>
      <c r="J76" s="23">
        <v>32</v>
      </c>
      <c r="K76" s="23">
        <v>33</v>
      </c>
      <c r="M76" s="23">
        <f t="shared" si="1"/>
        <v>100</v>
      </c>
      <c r="N76" s="4" t="s">
        <v>2</v>
      </c>
    </row>
    <row r="77" spans="1:14">
      <c r="A77" s="4">
        <v>49</v>
      </c>
      <c r="B77" s="41" t="s">
        <v>56</v>
      </c>
      <c r="C77" s="41" t="s">
        <v>79</v>
      </c>
      <c r="D77" s="41" t="s">
        <v>0</v>
      </c>
      <c r="E77" s="9">
        <v>37751</v>
      </c>
      <c r="F77" s="9"/>
      <c r="G77" s="9" t="s">
        <v>98</v>
      </c>
      <c r="I77" s="23">
        <v>32</v>
      </c>
      <c r="J77" s="23">
        <v>34</v>
      </c>
      <c r="K77" s="23">
        <v>34</v>
      </c>
      <c r="M77" s="23">
        <f t="shared" si="1"/>
        <v>100</v>
      </c>
    </row>
    <row r="78" spans="1:14">
      <c r="A78" s="4">
        <v>50</v>
      </c>
      <c r="B78" s="9" t="s">
        <v>190</v>
      </c>
      <c r="C78" s="9" t="s">
        <v>191</v>
      </c>
      <c r="D78" s="9" t="s">
        <v>192</v>
      </c>
      <c r="E78" s="9">
        <v>4233</v>
      </c>
      <c r="F78" s="9"/>
      <c r="G78" s="9" t="s">
        <v>98</v>
      </c>
      <c r="I78" s="23">
        <v>37</v>
      </c>
      <c r="J78" s="23">
        <v>32</v>
      </c>
      <c r="K78" s="23">
        <v>33</v>
      </c>
      <c r="M78" s="23">
        <f t="shared" si="1"/>
        <v>102</v>
      </c>
    </row>
    <row r="79" spans="1:14">
      <c r="A79" s="4">
        <v>51</v>
      </c>
      <c r="B79" s="41" t="s">
        <v>84</v>
      </c>
      <c r="C79" s="41" t="s">
        <v>57</v>
      </c>
      <c r="D79" s="41" t="s">
        <v>9</v>
      </c>
      <c r="E79" s="9">
        <v>37466</v>
      </c>
      <c r="F79" s="9"/>
      <c r="G79" s="9" t="s">
        <v>98</v>
      </c>
      <c r="I79" s="23">
        <v>36</v>
      </c>
      <c r="J79" s="23">
        <v>35</v>
      </c>
      <c r="K79" s="23">
        <v>35</v>
      </c>
      <c r="M79" s="23">
        <f t="shared" si="1"/>
        <v>106</v>
      </c>
    </row>
    <row r="80" spans="1:14">
      <c r="A80" s="4">
        <v>52</v>
      </c>
      <c r="B80" s="41" t="s">
        <v>93</v>
      </c>
      <c r="C80" s="41" t="s">
        <v>117</v>
      </c>
      <c r="D80" s="41" t="s">
        <v>95</v>
      </c>
      <c r="E80" s="9">
        <v>1549</v>
      </c>
      <c r="F80" s="9"/>
      <c r="G80" s="9" t="s">
        <v>98</v>
      </c>
      <c r="I80" s="23">
        <v>42</v>
      </c>
      <c r="J80" s="23">
        <v>33</v>
      </c>
      <c r="K80" s="23">
        <v>35</v>
      </c>
      <c r="M80" s="23">
        <f t="shared" si="1"/>
        <v>110</v>
      </c>
    </row>
    <row r="81" spans="1:15">
      <c r="A81" s="4">
        <v>53</v>
      </c>
      <c r="B81" s="41" t="s">
        <v>82</v>
      </c>
      <c r="C81" s="41" t="s">
        <v>83</v>
      </c>
      <c r="D81" s="41" t="s">
        <v>167</v>
      </c>
      <c r="E81" s="9">
        <v>183</v>
      </c>
      <c r="F81" s="9"/>
      <c r="G81" s="9" t="s">
        <v>98</v>
      </c>
      <c r="I81" s="23">
        <v>39</v>
      </c>
      <c r="J81" s="23">
        <v>34</v>
      </c>
      <c r="K81" s="23">
        <v>38</v>
      </c>
      <c r="M81" s="23">
        <f t="shared" si="1"/>
        <v>111</v>
      </c>
    </row>
    <row r="82" spans="1:15">
      <c r="A82" s="4">
        <v>54</v>
      </c>
      <c r="B82" s="9" t="s">
        <v>118</v>
      </c>
      <c r="C82" s="9" t="s">
        <v>119</v>
      </c>
      <c r="D82" s="9" t="s">
        <v>31</v>
      </c>
      <c r="E82" s="9" t="s">
        <v>2</v>
      </c>
      <c r="F82" s="9"/>
      <c r="G82" s="9" t="s">
        <v>98</v>
      </c>
      <c r="I82" s="23">
        <v>36</v>
      </c>
      <c r="J82" s="23">
        <v>37</v>
      </c>
      <c r="K82" s="23">
        <v>41</v>
      </c>
      <c r="M82" s="23">
        <f t="shared" si="1"/>
        <v>114</v>
      </c>
    </row>
    <row r="83" spans="1:15">
      <c r="A83" s="4">
        <v>55</v>
      </c>
      <c r="B83" s="9" t="s">
        <v>196</v>
      </c>
      <c r="C83" s="9" t="s">
        <v>197</v>
      </c>
      <c r="D83" s="41" t="s">
        <v>167</v>
      </c>
      <c r="E83" s="9">
        <v>66167</v>
      </c>
      <c r="F83" s="9"/>
      <c r="G83" s="9" t="s">
        <v>98</v>
      </c>
      <c r="I83" s="23">
        <v>42</v>
      </c>
      <c r="J83" s="23">
        <v>39</v>
      </c>
      <c r="K83" s="23">
        <v>40</v>
      </c>
      <c r="M83" s="23">
        <f t="shared" si="1"/>
        <v>121</v>
      </c>
    </row>
    <row r="84" spans="1:15">
      <c r="A84" s="4">
        <v>56</v>
      </c>
      <c r="B84" s="41" t="s">
        <v>91</v>
      </c>
      <c r="C84" s="41" t="s">
        <v>92</v>
      </c>
      <c r="D84" s="41" t="s">
        <v>3</v>
      </c>
      <c r="E84" s="9">
        <v>66101</v>
      </c>
      <c r="F84" s="9"/>
      <c r="G84" s="9" t="s">
        <v>102</v>
      </c>
      <c r="I84" s="23">
        <v>32</v>
      </c>
      <c r="J84" s="23">
        <v>35</v>
      </c>
      <c r="K84" s="23">
        <v>39</v>
      </c>
      <c r="M84" s="23">
        <f t="shared" si="1"/>
        <v>106</v>
      </c>
    </row>
    <row r="85" spans="1:15">
      <c r="A85" s="4">
        <v>57</v>
      </c>
      <c r="B85" s="41" t="s">
        <v>93</v>
      </c>
      <c r="C85" s="41" t="s">
        <v>94</v>
      </c>
      <c r="D85" s="41" t="s">
        <v>95</v>
      </c>
      <c r="E85" s="9">
        <v>38455</v>
      </c>
      <c r="F85" s="9"/>
      <c r="G85" s="9" t="s">
        <v>102</v>
      </c>
      <c r="I85" s="23">
        <v>41</v>
      </c>
      <c r="J85" s="23">
        <v>31</v>
      </c>
      <c r="K85" s="23">
        <v>35</v>
      </c>
      <c r="M85" s="23">
        <f t="shared" si="1"/>
        <v>107</v>
      </c>
    </row>
    <row r="86" spans="1:15">
      <c r="A86" s="4">
        <v>58</v>
      </c>
      <c r="B86" s="41" t="s">
        <v>115</v>
      </c>
      <c r="C86" s="41" t="s">
        <v>114</v>
      </c>
      <c r="D86" s="41" t="s">
        <v>3</v>
      </c>
      <c r="E86" s="9">
        <v>66839</v>
      </c>
      <c r="F86" s="9"/>
      <c r="G86" s="9" t="s">
        <v>102</v>
      </c>
      <c r="H86" t="s">
        <v>2</v>
      </c>
      <c r="I86" s="23">
        <v>39</v>
      </c>
      <c r="J86" s="23">
        <v>35</v>
      </c>
      <c r="K86" s="23">
        <v>35</v>
      </c>
      <c r="M86" s="23">
        <f t="shared" si="1"/>
        <v>109</v>
      </c>
    </row>
    <row r="87" spans="1:15">
      <c r="A87" s="4">
        <v>59</v>
      </c>
      <c r="B87" s="41" t="s">
        <v>129</v>
      </c>
      <c r="C87" s="41" t="s">
        <v>131</v>
      </c>
      <c r="D87" s="41" t="s">
        <v>95</v>
      </c>
      <c r="E87" s="9">
        <v>46277</v>
      </c>
      <c r="F87" s="9"/>
      <c r="G87" s="9" t="s">
        <v>203</v>
      </c>
      <c r="I87" s="23">
        <v>33</v>
      </c>
      <c r="J87" s="23">
        <v>33</v>
      </c>
      <c r="K87" s="23">
        <v>32</v>
      </c>
      <c r="M87" s="23">
        <f t="shared" si="1"/>
        <v>98</v>
      </c>
    </row>
    <row r="88" spans="1:15">
      <c r="A88" s="4">
        <v>60</v>
      </c>
      <c r="B88" s="9" t="s">
        <v>200</v>
      </c>
      <c r="C88" s="9" t="s">
        <v>201</v>
      </c>
      <c r="D88" s="9" t="s">
        <v>13</v>
      </c>
      <c r="E88" s="9">
        <v>869</v>
      </c>
      <c r="F88" s="9"/>
      <c r="G88" s="9" t="s">
        <v>203</v>
      </c>
      <c r="H88" t="s">
        <v>2</v>
      </c>
      <c r="I88" s="23">
        <v>35</v>
      </c>
      <c r="J88" s="23">
        <v>34</v>
      </c>
      <c r="K88" s="23">
        <v>36</v>
      </c>
      <c r="M88" s="23">
        <f t="shared" si="1"/>
        <v>105</v>
      </c>
    </row>
    <row r="89" spans="1:15">
      <c r="A89" s="12" t="s">
        <v>2</v>
      </c>
    </row>
    <row r="90" spans="1:15">
      <c r="A90" s="4" t="s">
        <v>2</v>
      </c>
    </row>
    <row r="91" spans="1:15" ht="15.75" thickBot="1">
      <c r="A91" s="4" t="s">
        <v>2</v>
      </c>
      <c r="B91" s="49" t="s">
        <v>204</v>
      </c>
      <c r="C91" s="49"/>
      <c r="D91" s="50" t="s">
        <v>205</v>
      </c>
      <c r="E91" s="49"/>
      <c r="F91" s="49"/>
      <c r="G91" s="51"/>
      <c r="H91" s="49"/>
      <c r="I91" s="52"/>
      <c r="J91" s="52"/>
      <c r="K91" s="52"/>
      <c r="L91" s="52"/>
      <c r="M91" s="52"/>
    </row>
    <row r="92" spans="1:15">
      <c r="A92" s="4" t="s">
        <v>2</v>
      </c>
      <c r="O92" s="4" t="s">
        <v>2</v>
      </c>
    </row>
    <row r="93" spans="1:15">
      <c r="A93" s="4">
        <v>1</v>
      </c>
      <c r="B93" s="3" t="s">
        <v>162</v>
      </c>
      <c r="C93" s="3" t="s">
        <v>163</v>
      </c>
      <c r="D93" s="3" t="s">
        <v>164</v>
      </c>
      <c r="E93" s="3">
        <v>29034</v>
      </c>
      <c r="F93" s="3"/>
      <c r="G93" s="3" t="s">
        <v>96</v>
      </c>
      <c r="H93" s="53"/>
      <c r="I93" s="54">
        <v>28</v>
      </c>
      <c r="J93" s="54">
        <v>26</v>
      </c>
      <c r="K93" s="54">
        <v>30</v>
      </c>
      <c r="L93" s="55"/>
      <c r="M93" s="54">
        <f t="shared" ref="M93:M106" si="2">SUM(I93:K93)</f>
        <v>84</v>
      </c>
      <c r="O93" s="4" t="s">
        <v>2</v>
      </c>
    </row>
    <row r="94" spans="1:15">
      <c r="A94" s="4">
        <v>2</v>
      </c>
      <c r="B94" s="3" t="s">
        <v>173</v>
      </c>
      <c r="C94" s="3" t="s">
        <v>50</v>
      </c>
      <c r="D94" s="56" t="s">
        <v>0</v>
      </c>
      <c r="E94" s="3">
        <v>33192</v>
      </c>
      <c r="F94" s="3"/>
      <c r="G94" s="3" t="s">
        <v>96</v>
      </c>
      <c r="H94" s="53"/>
      <c r="I94" s="54">
        <v>27</v>
      </c>
      <c r="J94" s="54">
        <v>30</v>
      </c>
      <c r="K94" s="54">
        <v>30</v>
      </c>
      <c r="L94" s="55"/>
      <c r="M94" s="54">
        <f t="shared" si="2"/>
        <v>87</v>
      </c>
      <c r="O94" s="4" t="s">
        <v>2</v>
      </c>
    </row>
    <row r="95" spans="1:15">
      <c r="A95" s="4">
        <v>3</v>
      </c>
      <c r="B95" s="3" t="s">
        <v>112</v>
      </c>
      <c r="C95" s="3" t="s">
        <v>113</v>
      </c>
      <c r="D95" s="3" t="s">
        <v>14</v>
      </c>
      <c r="E95" s="3">
        <v>37780</v>
      </c>
      <c r="F95" s="3"/>
      <c r="G95" s="3" t="s">
        <v>96</v>
      </c>
      <c r="H95" s="53"/>
      <c r="I95" s="54">
        <v>27</v>
      </c>
      <c r="J95" s="54">
        <v>31</v>
      </c>
      <c r="K95" s="54">
        <v>32</v>
      </c>
      <c r="L95" s="55"/>
      <c r="M95" s="54">
        <f t="shared" si="2"/>
        <v>90</v>
      </c>
      <c r="O95" s="4" t="s">
        <v>2</v>
      </c>
    </row>
    <row r="96" spans="1:15">
      <c r="A96" s="4">
        <v>4</v>
      </c>
      <c r="B96" s="3" t="s">
        <v>51</v>
      </c>
      <c r="C96" s="3" t="s">
        <v>52</v>
      </c>
      <c r="D96" s="3" t="s">
        <v>14</v>
      </c>
      <c r="E96" s="3">
        <v>33608</v>
      </c>
      <c r="F96" s="3"/>
      <c r="G96" s="3" t="s">
        <v>96</v>
      </c>
      <c r="H96" s="53"/>
      <c r="I96" s="54">
        <v>30</v>
      </c>
      <c r="J96" s="54">
        <v>30</v>
      </c>
      <c r="K96" s="54">
        <v>31</v>
      </c>
      <c r="L96" s="55"/>
      <c r="M96" s="54">
        <f t="shared" si="2"/>
        <v>91</v>
      </c>
    </row>
    <row r="97" spans="1:21">
      <c r="A97" s="4">
        <v>5</v>
      </c>
      <c r="B97" s="3" t="s">
        <v>48</v>
      </c>
      <c r="C97" s="3" t="s">
        <v>49</v>
      </c>
      <c r="D97" s="3" t="s">
        <v>14</v>
      </c>
      <c r="E97" s="3">
        <v>38584</v>
      </c>
      <c r="F97" s="3"/>
      <c r="G97" s="3" t="s">
        <v>96</v>
      </c>
      <c r="H97" s="53"/>
      <c r="I97" s="54">
        <v>28</v>
      </c>
      <c r="J97" s="54">
        <v>29</v>
      </c>
      <c r="K97" s="54">
        <v>34</v>
      </c>
      <c r="L97" s="55"/>
      <c r="M97" s="54">
        <f t="shared" si="2"/>
        <v>91</v>
      </c>
    </row>
    <row r="98" spans="1:21">
      <c r="A98" s="4">
        <v>6</v>
      </c>
      <c r="B98" s="3" t="s">
        <v>53</v>
      </c>
      <c r="C98" s="3" t="s">
        <v>54</v>
      </c>
      <c r="D98" s="3" t="s">
        <v>13</v>
      </c>
      <c r="E98" s="3">
        <v>36567</v>
      </c>
      <c r="F98" s="3"/>
      <c r="G98" s="3" t="s">
        <v>96</v>
      </c>
      <c r="H98" s="53"/>
      <c r="I98" s="54">
        <v>33</v>
      </c>
      <c r="J98" s="54">
        <v>29</v>
      </c>
      <c r="K98" s="54">
        <v>31</v>
      </c>
      <c r="L98" s="55"/>
      <c r="M98" s="54">
        <f t="shared" si="2"/>
        <v>93</v>
      </c>
    </row>
    <row r="99" spans="1:21">
      <c r="A99" s="4">
        <v>7</v>
      </c>
      <c r="B99" s="3" t="s">
        <v>165</v>
      </c>
      <c r="C99" s="3" t="s">
        <v>166</v>
      </c>
      <c r="D99" s="56" t="s">
        <v>167</v>
      </c>
      <c r="E99" s="3">
        <v>66945</v>
      </c>
      <c r="F99" s="3"/>
      <c r="G99" s="3" t="s">
        <v>96</v>
      </c>
      <c r="H99" s="53"/>
      <c r="I99" s="54">
        <v>33</v>
      </c>
      <c r="J99" s="54">
        <v>31</v>
      </c>
      <c r="K99" s="54">
        <v>31</v>
      </c>
      <c r="L99" s="55"/>
      <c r="M99" s="54">
        <f t="shared" si="2"/>
        <v>95</v>
      </c>
    </row>
    <row r="100" spans="1:21">
      <c r="A100" s="4">
        <v>8</v>
      </c>
      <c r="B100" s="3" t="s">
        <v>55</v>
      </c>
      <c r="C100" s="3" t="s">
        <v>50</v>
      </c>
      <c r="D100" s="3" t="s">
        <v>14</v>
      </c>
      <c r="E100" s="3">
        <v>35437</v>
      </c>
      <c r="F100" s="3"/>
      <c r="G100" s="3" t="s">
        <v>96</v>
      </c>
      <c r="H100" s="53"/>
      <c r="I100" s="54">
        <v>31</v>
      </c>
      <c r="J100" s="54">
        <v>29</v>
      </c>
      <c r="K100" s="54">
        <v>37</v>
      </c>
      <c r="L100" s="55"/>
      <c r="M100" s="54">
        <f t="shared" si="2"/>
        <v>97</v>
      </c>
    </row>
    <row r="101" spans="1:21">
      <c r="A101" s="4">
        <v>9</v>
      </c>
      <c r="B101" s="3" t="s">
        <v>110</v>
      </c>
      <c r="C101" s="3" t="s">
        <v>111</v>
      </c>
      <c r="D101" s="3" t="s">
        <v>14</v>
      </c>
      <c r="E101" s="3">
        <v>32862</v>
      </c>
      <c r="F101" s="3"/>
      <c r="G101" s="3" t="s">
        <v>96</v>
      </c>
      <c r="H101" s="53"/>
      <c r="I101" s="54">
        <v>33</v>
      </c>
      <c r="J101" s="54">
        <v>31</v>
      </c>
      <c r="K101" s="54">
        <v>35</v>
      </c>
      <c r="L101" s="55"/>
      <c r="M101" s="54">
        <f t="shared" si="2"/>
        <v>99</v>
      </c>
    </row>
    <row r="102" spans="1:21">
      <c r="A102" s="4">
        <v>10</v>
      </c>
      <c r="B102" s="3" t="s">
        <v>73</v>
      </c>
      <c r="C102" s="3" t="s">
        <v>174</v>
      </c>
      <c r="D102" s="3" t="s">
        <v>175</v>
      </c>
      <c r="E102" s="3">
        <v>66480</v>
      </c>
      <c r="F102" s="3"/>
      <c r="G102" s="3" t="s">
        <v>96</v>
      </c>
      <c r="H102" s="53" t="s">
        <v>2</v>
      </c>
      <c r="I102" s="54">
        <v>33</v>
      </c>
      <c r="J102" s="54">
        <v>34</v>
      </c>
      <c r="K102" s="54">
        <v>33</v>
      </c>
      <c r="L102" s="55"/>
      <c r="M102" s="54">
        <f t="shared" si="2"/>
        <v>100</v>
      </c>
    </row>
    <row r="103" spans="1:21">
      <c r="A103" s="4">
        <v>11</v>
      </c>
      <c r="B103" s="3" t="s">
        <v>170</v>
      </c>
      <c r="C103" s="3" t="s">
        <v>171</v>
      </c>
      <c r="D103" s="3" t="s">
        <v>172</v>
      </c>
      <c r="E103" s="3">
        <v>66030</v>
      </c>
      <c r="F103" s="3"/>
      <c r="G103" s="3" t="s">
        <v>96</v>
      </c>
      <c r="H103" s="53"/>
      <c r="I103" s="54">
        <v>36</v>
      </c>
      <c r="J103" s="54">
        <v>34</v>
      </c>
      <c r="K103" s="54">
        <v>34</v>
      </c>
      <c r="L103" s="55"/>
      <c r="M103" s="54">
        <f t="shared" si="2"/>
        <v>104</v>
      </c>
      <c r="N103" s="4"/>
      <c r="O103" s="4"/>
      <c r="P103" s="4"/>
      <c r="Q103" s="4"/>
      <c r="R103" s="4"/>
      <c r="S103" s="4"/>
      <c r="T103" s="4"/>
      <c r="U103" s="4"/>
    </row>
    <row r="104" spans="1:21">
      <c r="A104" s="4">
        <v>12</v>
      </c>
      <c r="B104" s="56" t="s">
        <v>53</v>
      </c>
      <c r="C104" s="56" t="s">
        <v>109</v>
      </c>
      <c r="D104" s="56" t="s">
        <v>4</v>
      </c>
      <c r="E104" s="3">
        <v>44728</v>
      </c>
      <c r="F104" s="3"/>
      <c r="G104" s="3" t="s">
        <v>96</v>
      </c>
      <c r="H104" s="53"/>
      <c r="I104" s="54">
        <v>36</v>
      </c>
      <c r="J104" s="54">
        <v>37</v>
      </c>
      <c r="K104" s="54">
        <v>34</v>
      </c>
      <c r="L104" s="55"/>
      <c r="M104" s="54">
        <f t="shared" si="2"/>
        <v>107</v>
      </c>
      <c r="N104" s="4"/>
      <c r="O104" s="4"/>
      <c r="P104" s="4"/>
      <c r="Q104" s="4"/>
      <c r="R104" s="4"/>
      <c r="S104" s="4"/>
      <c r="T104" s="4"/>
      <c r="U104" s="4"/>
    </row>
    <row r="105" spans="1:21">
      <c r="A105" s="4">
        <v>13</v>
      </c>
      <c r="B105" s="3" t="s">
        <v>176</v>
      </c>
      <c r="C105" s="3" t="s">
        <v>54</v>
      </c>
      <c r="D105" s="3" t="s">
        <v>175</v>
      </c>
      <c r="E105" s="3">
        <v>67230</v>
      </c>
      <c r="F105" s="3"/>
      <c r="G105" s="3" t="s">
        <v>96</v>
      </c>
      <c r="H105" s="53"/>
      <c r="I105" s="54">
        <v>40</v>
      </c>
      <c r="J105" s="54">
        <v>33</v>
      </c>
      <c r="K105" s="54">
        <v>38</v>
      </c>
      <c r="L105" s="55"/>
      <c r="M105" s="54">
        <f t="shared" si="2"/>
        <v>111</v>
      </c>
    </row>
    <row r="106" spans="1:21">
      <c r="A106" s="4">
        <v>14</v>
      </c>
      <c r="B106" s="56" t="s">
        <v>168</v>
      </c>
      <c r="C106" s="56" t="s">
        <v>169</v>
      </c>
      <c r="D106" s="56" t="s">
        <v>3</v>
      </c>
      <c r="E106" s="3">
        <v>67303</v>
      </c>
      <c r="F106" s="3"/>
      <c r="G106" s="3" t="s">
        <v>96</v>
      </c>
      <c r="H106" s="53"/>
      <c r="I106" s="54">
        <v>35</v>
      </c>
      <c r="J106" s="54">
        <v>37</v>
      </c>
      <c r="K106" s="54">
        <v>42</v>
      </c>
      <c r="L106" s="55"/>
      <c r="M106" s="54">
        <f t="shared" si="2"/>
        <v>114</v>
      </c>
    </row>
    <row r="107" spans="1:21">
      <c r="A107" s="4" t="s">
        <v>2</v>
      </c>
    </row>
    <row r="108" spans="1:21">
      <c r="A108" s="4" t="s">
        <v>2</v>
      </c>
    </row>
    <row r="109" spans="1:21" ht="15.75" thickBot="1">
      <c r="A109" s="4" t="s">
        <v>2</v>
      </c>
      <c r="B109" s="57" t="s">
        <v>204</v>
      </c>
      <c r="C109" s="57"/>
      <c r="D109" s="58" t="s">
        <v>206</v>
      </c>
      <c r="E109" s="57"/>
      <c r="F109" s="57"/>
      <c r="G109" s="59"/>
      <c r="H109" s="57"/>
      <c r="I109" s="60"/>
      <c r="J109" s="60"/>
      <c r="K109" s="60"/>
      <c r="L109" s="60"/>
      <c r="M109" s="60"/>
    </row>
    <row r="110" spans="1:21">
      <c r="A110" s="4" t="s">
        <v>2</v>
      </c>
    </row>
    <row r="111" spans="1:21">
      <c r="A111" s="4" t="s">
        <v>2</v>
      </c>
      <c r="B111" s="61" t="s">
        <v>186</v>
      </c>
      <c r="C111" s="61" t="s">
        <v>87</v>
      </c>
      <c r="D111" s="61" t="s">
        <v>3</v>
      </c>
      <c r="E111" s="2">
        <v>45597</v>
      </c>
      <c r="F111" s="2"/>
      <c r="G111" s="2" t="s">
        <v>97</v>
      </c>
      <c r="H111" s="62"/>
      <c r="I111" s="63">
        <v>29</v>
      </c>
      <c r="J111" s="63">
        <v>28</v>
      </c>
      <c r="K111" s="63">
        <v>31</v>
      </c>
      <c r="L111" s="64"/>
      <c r="M111" s="63">
        <f t="shared" ref="M111:M127" si="3">SUM(I111:K111)</f>
        <v>88</v>
      </c>
    </row>
    <row r="112" spans="1:21">
      <c r="A112" s="4" t="s">
        <v>2</v>
      </c>
      <c r="B112" s="61" t="s">
        <v>62</v>
      </c>
      <c r="C112" s="61" t="s">
        <v>63</v>
      </c>
      <c r="D112" s="61" t="s">
        <v>4</v>
      </c>
      <c r="E112" s="2">
        <v>65947</v>
      </c>
      <c r="F112" s="2"/>
      <c r="G112" s="2" t="s">
        <v>97</v>
      </c>
      <c r="H112" s="62"/>
      <c r="I112" s="63">
        <v>29</v>
      </c>
      <c r="J112" s="63">
        <v>31</v>
      </c>
      <c r="K112" s="63">
        <v>30</v>
      </c>
      <c r="L112" s="64"/>
      <c r="M112" s="63">
        <f t="shared" si="3"/>
        <v>90</v>
      </c>
    </row>
    <row r="113" spans="1:21">
      <c r="A113" s="4" t="s">
        <v>2</v>
      </c>
      <c r="B113" s="61" t="s">
        <v>71</v>
      </c>
      <c r="C113" s="61" t="s">
        <v>72</v>
      </c>
      <c r="D113" s="61" t="s">
        <v>167</v>
      </c>
      <c r="E113" s="2">
        <v>66395</v>
      </c>
      <c r="F113" s="2"/>
      <c r="G113" s="2" t="s">
        <v>97</v>
      </c>
      <c r="H113" s="62"/>
      <c r="I113" s="63">
        <v>27</v>
      </c>
      <c r="J113" s="63">
        <v>31</v>
      </c>
      <c r="K113" s="63">
        <v>32</v>
      </c>
      <c r="L113" s="62"/>
      <c r="M113" s="63">
        <f t="shared" si="3"/>
        <v>90</v>
      </c>
      <c r="U113" s="4"/>
    </row>
    <row r="114" spans="1:21">
      <c r="A114" s="4" t="s">
        <v>2</v>
      </c>
      <c r="B114" s="61" t="s">
        <v>115</v>
      </c>
      <c r="C114" s="61" t="s">
        <v>63</v>
      </c>
      <c r="D114" s="61" t="s">
        <v>45</v>
      </c>
      <c r="E114" s="2">
        <v>66395</v>
      </c>
      <c r="F114" s="2"/>
      <c r="G114" s="2" t="s">
        <v>97</v>
      </c>
      <c r="H114" s="62"/>
      <c r="I114" s="63">
        <v>29</v>
      </c>
      <c r="J114" s="63">
        <v>30</v>
      </c>
      <c r="K114" s="63">
        <v>31</v>
      </c>
      <c r="L114" s="64"/>
      <c r="M114" s="63">
        <f t="shared" si="3"/>
        <v>90</v>
      </c>
    </row>
    <row r="115" spans="1:21">
      <c r="A115" s="4" t="s">
        <v>2</v>
      </c>
      <c r="B115" s="65" t="s">
        <v>189</v>
      </c>
      <c r="C115" s="65" t="s">
        <v>68</v>
      </c>
      <c r="D115" s="61" t="s">
        <v>0</v>
      </c>
      <c r="E115" s="2">
        <v>37834</v>
      </c>
      <c r="F115" s="2"/>
      <c r="G115" s="2" t="s">
        <v>97</v>
      </c>
      <c r="H115" s="62" t="s">
        <v>2</v>
      </c>
      <c r="I115" s="63">
        <v>33</v>
      </c>
      <c r="J115" s="63">
        <v>30</v>
      </c>
      <c r="K115" s="63">
        <v>30</v>
      </c>
      <c r="L115" s="64"/>
      <c r="M115" s="63">
        <f t="shared" si="3"/>
        <v>93</v>
      </c>
    </row>
    <row r="116" spans="1:21">
      <c r="A116" s="4" t="s">
        <v>2</v>
      </c>
      <c r="B116" s="2" t="s">
        <v>69</v>
      </c>
      <c r="C116" s="2" t="s">
        <v>70</v>
      </c>
      <c r="D116" s="2" t="s">
        <v>183</v>
      </c>
      <c r="E116" s="2">
        <v>49979</v>
      </c>
      <c r="F116" s="2"/>
      <c r="G116" s="2" t="s">
        <v>97</v>
      </c>
      <c r="H116" s="62"/>
      <c r="I116" s="63">
        <v>27</v>
      </c>
      <c r="J116" s="63">
        <v>34</v>
      </c>
      <c r="K116" s="63">
        <v>33</v>
      </c>
      <c r="L116" s="64"/>
      <c r="M116" s="63">
        <f t="shared" si="3"/>
        <v>94</v>
      </c>
    </row>
    <row r="117" spans="1:21">
      <c r="A117" s="4" t="s">
        <v>2</v>
      </c>
      <c r="B117" s="61" t="s">
        <v>66</v>
      </c>
      <c r="C117" s="61" t="s">
        <v>67</v>
      </c>
      <c r="D117" s="61" t="s">
        <v>0</v>
      </c>
      <c r="E117" s="2">
        <v>48942</v>
      </c>
      <c r="F117" s="2"/>
      <c r="G117" s="2" t="s">
        <v>97</v>
      </c>
      <c r="H117" s="62"/>
      <c r="I117" s="63">
        <v>30</v>
      </c>
      <c r="J117" s="63">
        <v>32</v>
      </c>
      <c r="K117" s="63">
        <v>33</v>
      </c>
      <c r="L117" s="64"/>
      <c r="M117" s="63">
        <f t="shared" si="3"/>
        <v>95</v>
      </c>
    </row>
    <row r="118" spans="1:21">
      <c r="A118" s="4" t="s">
        <v>2</v>
      </c>
      <c r="B118" s="61" t="s">
        <v>58</v>
      </c>
      <c r="C118" s="61" t="s">
        <v>59</v>
      </c>
      <c r="D118" s="61" t="s">
        <v>4</v>
      </c>
      <c r="E118" s="2">
        <v>65719</v>
      </c>
      <c r="F118" s="2"/>
      <c r="G118" s="2" t="s">
        <v>97</v>
      </c>
      <c r="H118" s="62"/>
      <c r="I118" s="63">
        <v>33</v>
      </c>
      <c r="J118" s="63">
        <v>32</v>
      </c>
      <c r="K118" s="63">
        <v>31</v>
      </c>
      <c r="L118" s="64"/>
      <c r="M118" s="63">
        <f t="shared" si="3"/>
        <v>96</v>
      </c>
    </row>
    <row r="119" spans="1:21">
      <c r="A119" s="4" t="s">
        <v>2</v>
      </c>
      <c r="B119" s="61" t="s">
        <v>57</v>
      </c>
      <c r="C119" s="61" t="s">
        <v>47</v>
      </c>
      <c r="D119" s="61" t="s">
        <v>4</v>
      </c>
      <c r="E119" s="2">
        <v>66581</v>
      </c>
      <c r="F119" s="2"/>
      <c r="G119" s="2" t="s">
        <v>97</v>
      </c>
      <c r="H119" s="62" t="s">
        <v>2</v>
      </c>
      <c r="I119" s="63">
        <v>32</v>
      </c>
      <c r="J119" s="63">
        <v>30</v>
      </c>
      <c r="K119" s="63">
        <v>35</v>
      </c>
      <c r="L119" s="64"/>
      <c r="M119" s="63">
        <f t="shared" si="3"/>
        <v>97</v>
      </c>
    </row>
    <row r="120" spans="1:21">
      <c r="B120" s="2" t="s">
        <v>116</v>
      </c>
      <c r="C120" s="2" t="s">
        <v>61</v>
      </c>
      <c r="D120" s="61" t="s">
        <v>167</v>
      </c>
      <c r="E120" s="2">
        <v>67400</v>
      </c>
      <c r="F120" s="2"/>
      <c r="G120" s="2" t="s">
        <v>97</v>
      </c>
      <c r="H120" s="62"/>
      <c r="I120" s="63">
        <v>29</v>
      </c>
      <c r="J120" s="63">
        <v>33</v>
      </c>
      <c r="K120" s="63">
        <v>36</v>
      </c>
      <c r="L120" s="64"/>
      <c r="M120" s="63">
        <f t="shared" si="3"/>
        <v>98</v>
      </c>
    </row>
    <row r="121" spans="1:21">
      <c r="B121" s="61" t="s">
        <v>182</v>
      </c>
      <c r="C121" s="61" t="s">
        <v>142</v>
      </c>
      <c r="D121" s="61" t="s">
        <v>3</v>
      </c>
      <c r="E121" s="2">
        <v>66452</v>
      </c>
      <c r="F121" s="2"/>
      <c r="G121" s="2" t="s">
        <v>97</v>
      </c>
      <c r="H121" s="62"/>
      <c r="I121" s="63">
        <v>35</v>
      </c>
      <c r="J121" s="63">
        <v>31</v>
      </c>
      <c r="K121" s="63">
        <v>33</v>
      </c>
      <c r="L121" s="64"/>
      <c r="M121" s="63">
        <f t="shared" si="3"/>
        <v>99</v>
      </c>
    </row>
    <row r="122" spans="1:21">
      <c r="B122" s="61" t="s">
        <v>64</v>
      </c>
      <c r="C122" s="61" t="s">
        <v>63</v>
      </c>
      <c r="D122" s="61" t="s">
        <v>4</v>
      </c>
      <c r="E122" s="2">
        <v>45662</v>
      </c>
      <c r="F122" s="2"/>
      <c r="G122" s="2" t="s">
        <v>97</v>
      </c>
      <c r="H122" s="62"/>
      <c r="I122" s="63">
        <v>37</v>
      </c>
      <c r="J122" s="63">
        <v>33</v>
      </c>
      <c r="K122" s="63">
        <v>32</v>
      </c>
      <c r="L122" s="64"/>
      <c r="M122" s="63">
        <f t="shared" si="3"/>
        <v>102</v>
      </c>
    </row>
    <row r="123" spans="1:21">
      <c r="B123" s="61" t="s">
        <v>65</v>
      </c>
      <c r="C123" s="61" t="s">
        <v>61</v>
      </c>
      <c r="D123" s="61" t="s">
        <v>95</v>
      </c>
      <c r="E123" s="2">
        <v>66339</v>
      </c>
      <c r="F123" s="2"/>
      <c r="G123" s="2" t="s">
        <v>97</v>
      </c>
      <c r="H123" s="62"/>
      <c r="I123" s="63">
        <v>31</v>
      </c>
      <c r="J123" s="63">
        <v>33</v>
      </c>
      <c r="K123" s="63">
        <v>38</v>
      </c>
      <c r="L123" s="64"/>
      <c r="M123" s="63">
        <f t="shared" si="3"/>
        <v>102</v>
      </c>
    </row>
    <row r="124" spans="1:21">
      <c r="B124" s="2" t="s">
        <v>187</v>
      </c>
      <c r="C124" s="2" t="s">
        <v>188</v>
      </c>
      <c r="D124" s="2" t="s">
        <v>3</v>
      </c>
      <c r="E124" s="2" t="s">
        <v>2</v>
      </c>
      <c r="F124" s="2"/>
      <c r="G124" s="2" t="s">
        <v>97</v>
      </c>
      <c r="H124" s="62"/>
      <c r="I124" s="63">
        <v>38</v>
      </c>
      <c r="J124" s="63">
        <v>35</v>
      </c>
      <c r="K124" s="63">
        <v>31</v>
      </c>
      <c r="L124" s="64"/>
      <c r="M124" s="63">
        <f t="shared" si="3"/>
        <v>104</v>
      </c>
    </row>
    <row r="125" spans="1:21">
      <c r="B125" s="61" t="s">
        <v>55</v>
      </c>
      <c r="C125" s="61" t="s">
        <v>46</v>
      </c>
      <c r="D125" s="61" t="s">
        <v>3</v>
      </c>
      <c r="E125" s="2">
        <v>35436</v>
      </c>
      <c r="F125" s="2"/>
      <c r="G125" s="2" t="s">
        <v>97</v>
      </c>
      <c r="H125" s="62"/>
      <c r="I125" s="63">
        <v>34</v>
      </c>
      <c r="J125" s="63">
        <v>34</v>
      </c>
      <c r="K125" s="63">
        <v>38</v>
      </c>
      <c r="L125" s="64"/>
      <c r="M125" s="63">
        <f t="shared" si="3"/>
        <v>106</v>
      </c>
    </row>
    <row r="126" spans="1:21">
      <c r="B126" s="2" t="s">
        <v>74</v>
      </c>
      <c r="C126" s="2" t="s">
        <v>75</v>
      </c>
      <c r="D126" s="61" t="s">
        <v>167</v>
      </c>
      <c r="E126" s="2">
        <v>65961</v>
      </c>
      <c r="F126" s="2"/>
      <c r="G126" s="2" t="s">
        <v>97</v>
      </c>
      <c r="H126" s="62"/>
      <c r="I126" s="63">
        <v>37</v>
      </c>
      <c r="J126" s="63">
        <v>33</v>
      </c>
      <c r="K126" s="63">
        <v>43</v>
      </c>
      <c r="L126" s="64"/>
      <c r="M126" s="63">
        <f t="shared" si="3"/>
        <v>113</v>
      </c>
    </row>
    <row r="127" spans="1:21">
      <c r="B127" s="2" t="s">
        <v>73</v>
      </c>
      <c r="C127" s="2" t="s">
        <v>61</v>
      </c>
      <c r="D127" s="61" t="s">
        <v>167</v>
      </c>
      <c r="E127" s="2">
        <v>66704</v>
      </c>
      <c r="F127" s="2"/>
      <c r="G127" s="2" t="s">
        <v>97</v>
      </c>
      <c r="H127" s="62"/>
      <c r="I127" s="63">
        <v>38</v>
      </c>
      <c r="J127" s="63">
        <v>38</v>
      </c>
      <c r="K127" s="63">
        <v>38</v>
      </c>
      <c r="L127" s="64"/>
      <c r="M127" s="63">
        <f t="shared" si="3"/>
        <v>114</v>
      </c>
    </row>
    <row r="130" spans="2:13" ht="15.75" thickBot="1">
      <c r="B130" s="66" t="s">
        <v>204</v>
      </c>
      <c r="C130" s="66"/>
      <c r="D130" s="67" t="s">
        <v>207</v>
      </c>
      <c r="E130" s="66"/>
      <c r="F130" s="66"/>
      <c r="G130" s="68"/>
      <c r="H130" s="66"/>
      <c r="I130" s="69"/>
      <c r="J130" s="69"/>
      <c r="K130" s="69"/>
      <c r="L130" s="69"/>
      <c r="M130" s="69"/>
    </row>
    <row r="132" spans="2:13">
      <c r="B132" s="70" t="s">
        <v>184</v>
      </c>
      <c r="C132" s="70" t="s">
        <v>185</v>
      </c>
      <c r="D132" s="70" t="s">
        <v>183</v>
      </c>
      <c r="E132" s="70">
        <v>65852</v>
      </c>
      <c r="F132" s="70"/>
      <c r="G132" s="70" t="s">
        <v>98</v>
      </c>
      <c r="H132" s="71"/>
      <c r="I132" s="72">
        <v>31</v>
      </c>
      <c r="J132" s="72">
        <v>31</v>
      </c>
      <c r="K132" s="72">
        <v>29</v>
      </c>
      <c r="L132" s="73"/>
      <c r="M132" s="72">
        <f t="shared" ref="M132:M149" si="4">SUM(I132:K132)</f>
        <v>91</v>
      </c>
    </row>
    <row r="133" spans="2:13">
      <c r="B133" s="70" t="s">
        <v>80</v>
      </c>
      <c r="C133" s="70" t="s">
        <v>81</v>
      </c>
      <c r="D133" s="70" t="s">
        <v>6</v>
      </c>
      <c r="E133" s="70">
        <v>18217</v>
      </c>
      <c r="F133" s="70"/>
      <c r="G133" s="70" t="s">
        <v>98</v>
      </c>
      <c r="H133" s="71"/>
      <c r="I133" s="72">
        <v>30</v>
      </c>
      <c r="J133" s="72">
        <v>32</v>
      </c>
      <c r="K133" s="72">
        <v>30</v>
      </c>
      <c r="L133" s="73"/>
      <c r="M133" s="72">
        <f t="shared" si="4"/>
        <v>92</v>
      </c>
    </row>
    <row r="134" spans="2:13">
      <c r="B134" s="74" t="s">
        <v>126</v>
      </c>
      <c r="C134" s="74" t="s">
        <v>127</v>
      </c>
      <c r="D134" s="74" t="s">
        <v>198</v>
      </c>
      <c r="E134" s="70">
        <v>756</v>
      </c>
      <c r="F134" s="70"/>
      <c r="G134" s="70" t="s">
        <v>98</v>
      </c>
      <c r="H134" s="71"/>
      <c r="I134" s="72">
        <v>29</v>
      </c>
      <c r="J134" s="72">
        <v>35</v>
      </c>
      <c r="K134" s="72">
        <v>28</v>
      </c>
      <c r="L134" s="73"/>
      <c r="M134" s="72">
        <f t="shared" si="4"/>
        <v>92</v>
      </c>
    </row>
    <row r="135" spans="2:13">
      <c r="B135" s="74" t="s">
        <v>128</v>
      </c>
      <c r="C135" s="74" t="s">
        <v>75</v>
      </c>
      <c r="D135" s="74" t="s">
        <v>4</v>
      </c>
      <c r="E135" s="70">
        <v>6796</v>
      </c>
      <c r="F135" s="70"/>
      <c r="G135" s="70" t="s">
        <v>98</v>
      </c>
      <c r="H135" s="71"/>
      <c r="I135" s="72">
        <v>31</v>
      </c>
      <c r="J135" s="72">
        <v>32</v>
      </c>
      <c r="K135" s="72">
        <v>31</v>
      </c>
      <c r="L135" s="73"/>
      <c r="M135" s="72">
        <f t="shared" si="4"/>
        <v>94</v>
      </c>
    </row>
    <row r="136" spans="2:13">
      <c r="B136" s="75" t="s">
        <v>193</v>
      </c>
      <c r="C136" s="75" t="s">
        <v>194</v>
      </c>
      <c r="D136" s="76" t="s">
        <v>195</v>
      </c>
      <c r="E136" s="70">
        <v>5839</v>
      </c>
      <c r="F136" s="70"/>
      <c r="G136" s="70" t="s">
        <v>98</v>
      </c>
      <c r="H136" s="71"/>
      <c r="I136" s="72">
        <v>29</v>
      </c>
      <c r="J136" s="72">
        <v>35</v>
      </c>
      <c r="K136" s="72">
        <v>31</v>
      </c>
      <c r="L136" s="73"/>
      <c r="M136" s="72">
        <f t="shared" si="4"/>
        <v>95</v>
      </c>
    </row>
    <row r="137" spans="2:13">
      <c r="B137" s="74" t="s">
        <v>129</v>
      </c>
      <c r="C137" s="74" t="s">
        <v>130</v>
      </c>
      <c r="D137" s="74" t="s">
        <v>95</v>
      </c>
      <c r="E137" s="70">
        <v>6605</v>
      </c>
      <c r="F137" s="70"/>
      <c r="G137" s="70" t="s">
        <v>98</v>
      </c>
      <c r="H137" s="71" t="s">
        <v>2</v>
      </c>
      <c r="I137" s="72">
        <v>33</v>
      </c>
      <c r="J137" s="72">
        <v>31</v>
      </c>
      <c r="K137" s="72">
        <v>32</v>
      </c>
      <c r="L137" s="73"/>
      <c r="M137" s="72">
        <f t="shared" si="4"/>
        <v>96</v>
      </c>
    </row>
    <row r="138" spans="2:13">
      <c r="B138" s="75" t="s">
        <v>85</v>
      </c>
      <c r="C138" s="75" t="s">
        <v>68</v>
      </c>
      <c r="D138" s="77" t="s">
        <v>195</v>
      </c>
      <c r="E138" s="70">
        <v>66205</v>
      </c>
      <c r="F138" s="70"/>
      <c r="G138" s="70" t="s">
        <v>98</v>
      </c>
      <c r="H138" s="71"/>
      <c r="I138" s="72">
        <v>32</v>
      </c>
      <c r="J138" s="72">
        <v>34</v>
      </c>
      <c r="K138" s="72">
        <v>31</v>
      </c>
      <c r="L138" s="73"/>
      <c r="M138" s="72">
        <f t="shared" si="4"/>
        <v>97</v>
      </c>
    </row>
    <row r="139" spans="2:13">
      <c r="B139" s="74" t="s">
        <v>60</v>
      </c>
      <c r="C139" s="74" t="s">
        <v>61</v>
      </c>
      <c r="D139" s="74" t="s">
        <v>4</v>
      </c>
      <c r="E139" s="70">
        <v>35214</v>
      </c>
      <c r="F139" s="70"/>
      <c r="G139" s="70" t="s">
        <v>98</v>
      </c>
      <c r="H139" s="71" t="s">
        <v>2</v>
      </c>
      <c r="I139" s="72">
        <v>29</v>
      </c>
      <c r="J139" s="72">
        <v>35</v>
      </c>
      <c r="K139" s="72">
        <v>33</v>
      </c>
      <c r="L139" s="73"/>
      <c r="M139" s="72">
        <f t="shared" si="4"/>
        <v>97</v>
      </c>
    </row>
    <row r="140" spans="2:13">
      <c r="B140" s="70" t="s">
        <v>76</v>
      </c>
      <c r="C140" s="70" t="s">
        <v>77</v>
      </c>
      <c r="D140" s="74" t="s">
        <v>0</v>
      </c>
      <c r="E140" s="70">
        <v>3602</v>
      </c>
      <c r="F140" s="70"/>
      <c r="G140" s="70" t="s">
        <v>98</v>
      </c>
      <c r="H140" s="71"/>
      <c r="I140" s="72">
        <v>34</v>
      </c>
      <c r="J140" s="72">
        <v>31</v>
      </c>
      <c r="K140" s="72">
        <v>34</v>
      </c>
      <c r="L140" s="73"/>
      <c r="M140" s="72">
        <f t="shared" si="4"/>
        <v>99</v>
      </c>
    </row>
    <row r="141" spans="2:13">
      <c r="B141" s="75" t="s">
        <v>199</v>
      </c>
      <c r="C141" s="75" t="s">
        <v>78</v>
      </c>
      <c r="D141" s="76" t="s">
        <v>195</v>
      </c>
      <c r="E141" s="70">
        <v>26404</v>
      </c>
      <c r="F141" s="70"/>
      <c r="G141" s="70" t="s">
        <v>98</v>
      </c>
      <c r="H141" s="71"/>
      <c r="I141" s="72">
        <v>35</v>
      </c>
      <c r="J141" s="72">
        <v>36</v>
      </c>
      <c r="K141" s="72">
        <v>28</v>
      </c>
      <c r="L141" s="73"/>
      <c r="M141" s="72">
        <f t="shared" si="4"/>
        <v>99</v>
      </c>
    </row>
    <row r="142" spans="2:13">
      <c r="B142" s="74" t="s">
        <v>86</v>
      </c>
      <c r="C142" s="74" t="s">
        <v>87</v>
      </c>
      <c r="D142" s="74" t="s">
        <v>167</v>
      </c>
      <c r="E142" s="70">
        <v>41340</v>
      </c>
      <c r="F142" s="70"/>
      <c r="G142" s="70" t="s">
        <v>98</v>
      </c>
      <c r="H142" s="71"/>
      <c r="I142" s="72">
        <v>35</v>
      </c>
      <c r="J142" s="72">
        <v>32</v>
      </c>
      <c r="K142" s="72">
        <v>33</v>
      </c>
      <c r="L142" s="73"/>
      <c r="M142" s="72">
        <f t="shared" si="4"/>
        <v>100</v>
      </c>
    </row>
    <row r="143" spans="2:13">
      <c r="B143" s="74" t="s">
        <v>56</v>
      </c>
      <c r="C143" s="74" t="s">
        <v>79</v>
      </c>
      <c r="D143" s="74" t="s">
        <v>0</v>
      </c>
      <c r="E143" s="70">
        <v>37751</v>
      </c>
      <c r="F143" s="70"/>
      <c r="G143" s="70" t="s">
        <v>98</v>
      </c>
      <c r="H143" s="71"/>
      <c r="I143" s="72">
        <v>32</v>
      </c>
      <c r="J143" s="72">
        <v>34</v>
      </c>
      <c r="K143" s="72">
        <v>34</v>
      </c>
      <c r="L143" s="73"/>
      <c r="M143" s="72">
        <f t="shared" si="4"/>
        <v>100</v>
      </c>
    </row>
    <row r="144" spans="2:13">
      <c r="B144" s="70" t="s">
        <v>190</v>
      </c>
      <c r="C144" s="70" t="s">
        <v>191</v>
      </c>
      <c r="D144" s="70" t="s">
        <v>192</v>
      </c>
      <c r="E144" s="70">
        <v>4233</v>
      </c>
      <c r="F144" s="70"/>
      <c r="G144" s="70" t="s">
        <v>98</v>
      </c>
      <c r="H144" s="71"/>
      <c r="I144" s="72">
        <v>37</v>
      </c>
      <c r="J144" s="72">
        <v>32</v>
      </c>
      <c r="K144" s="72">
        <v>33</v>
      </c>
      <c r="L144" s="73"/>
      <c r="M144" s="72">
        <f t="shared" si="4"/>
        <v>102</v>
      </c>
    </row>
    <row r="145" spans="2:13">
      <c r="B145" s="74" t="s">
        <v>84</v>
      </c>
      <c r="C145" s="74" t="s">
        <v>57</v>
      </c>
      <c r="D145" s="74" t="s">
        <v>9</v>
      </c>
      <c r="E145" s="70">
        <v>37466</v>
      </c>
      <c r="F145" s="70"/>
      <c r="G145" s="70" t="s">
        <v>98</v>
      </c>
      <c r="H145" s="71"/>
      <c r="I145" s="72">
        <v>36</v>
      </c>
      <c r="J145" s="72">
        <v>35</v>
      </c>
      <c r="K145" s="72">
        <v>35</v>
      </c>
      <c r="L145" s="73"/>
      <c r="M145" s="72">
        <f t="shared" si="4"/>
        <v>106</v>
      </c>
    </row>
    <row r="146" spans="2:13">
      <c r="B146" s="74" t="s">
        <v>93</v>
      </c>
      <c r="C146" s="74" t="s">
        <v>117</v>
      </c>
      <c r="D146" s="74" t="s">
        <v>95</v>
      </c>
      <c r="E146" s="70">
        <v>1549</v>
      </c>
      <c r="F146" s="70"/>
      <c r="G146" s="70" t="s">
        <v>98</v>
      </c>
      <c r="H146" s="71"/>
      <c r="I146" s="72">
        <v>42</v>
      </c>
      <c r="J146" s="72">
        <v>33</v>
      </c>
      <c r="K146" s="72">
        <v>35</v>
      </c>
      <c r="L146" s="73"/>
      <c r="M146" s="72">
        <f t="shared" si="4"/>
        <v>110</v>
      </c>
    </row>
    <row r="147" spans="2:13">
      <c r="B147" s="74" t="s">
        <v>82</v>
      </c>
      <c r="C147" s="74" t="s">
        <v>83</v>
      </c>
      <c r="D147" s="74" t="s">
        <v>167</v>
      </c>
      <c r="E147" s="70">
        <v>183</v>
      </c>
      <c r="F147" s="70"/>
      <c r="G147" s="70" t="s">
        <v>98</v>
      </c>
      <c r="H147" s="71"/>
      <c r="I147" s="72">
        <v>39</v>
      </c>
      <c r="J147" s="72">
        <v>34</v>
      </c>
      <c r="K147" s="72">
        <v>38</v>
      </c>
      <c r="L147" s="73"/>
      <c r="M147" s="72">
        <f t="shared" si="4"/>
        <v>111</v>
      </c>
    </row>
    <row r="148" spans="2:13">
      <c r="B148" s="70" t="s">
        <v>118</v>
      </c>
      <c r="C148" s="70" t="s">
        <v>119</v>
      </c>
      <c r="D148" s="70" t="s">
        <v>31</v>
      </c>
      <c r="E148" s="70" t="s">
        <v>2</v>
      </c>
      <c r="F148" s="70"/>
      <c r="G148" s="70" t="s">
        <v>98</v>
      </c>
      <c r="H148" s="71"/>
      <c r="I148" s="72">
        <v>36</v>
      </c>
      <c r="J148" s="72">
        <v>37</v>
      </c>
      <c r="K148" s="72">
        <v>41</v>
      </c>
      <c r="L148" s="73"/>
      <c r="M148" s="72">
        <f t="shared" si="4"/>
        <v>114</v>
      </c>
    </row>
    <row r="149" spans="2:13">
      <c r="B149" s="70" t="s">
        <v>196</v>
      </c>
      <c r="C149" s="70" t="s">
        <v>197</v>
      </c>
      <c r="D149" s="74" t="s">
        <v>167</v>
      </c>
      <c r="E149" s="70">
        <v>66167</v>
      </c>
      <c r="F149" s="70"/>
      <c r="G149" s="70" t="s">
        <v>98</v>
      </c>
      <c r="H149" s="71"/>
      <c r="I149" s="72">
        <v>42</v>
      </c>
      <c r="J149" s="72">
        <v>39</v>
      </c>
      <c r="K149" s="72">
        <v>40</v>
      </c>
      <c r="L149" s="73"/>
      <c r="M149" s="72">
        <f t="shared" si="4"/>
        <v>121</v>
      </c>
    </row>
    <row r="152" spans="2:13" ht="15.75" thickBot="1">
      <c r="B152" s="66" t="s">
        <v>204</v>
      </c>
      <c r="C152" s="66"/>
      <c r="D152" s="67" t="s">
        <v>208</v>
      </c>
      <c r="E152" s="66"/>
      <c r="F152" s="66"/>
      <c r="G152" s="68"/>
      <c r="H152" s="66"/>
      <c r="I152" s="69"/>
      <c r="J152" s="69"/>
      <c r="K152" s="69"/>
      <c r="L152" s="69"/>
      <c r="M152" s="69"/>
    </row>
    <row r="154" spans="2:13">
      <c r="B154" s="74" t="s">
        <v>129</v>
      </c>
      <c r="C154" s="74" t="s">
        <v>131</v>
      </c>
      <c r="D154" s="74" t="s">
        <v>95</v>
      </c>
      <c r="E154" s="70">
        <v>46277</v>
      </c>
      <c r="F154" s="70"/>
      <c r="G154" s="70" t="s">
        <v>203</v>
      </c>
      <c r="H154" s="71"/>
      <c r="I154" s="72">
        <v>33</v>
      </c>
      <c r="J154" s="72">
        <v>33</v>
      </c>
      <c r="K154" s="72">
        <v>32</v>
      </c>
      <c r="L154" s="73"/>
      <c r="M154" s="72">
        <f>SUM(I154:K154)</f>
        <v>98</v>
      </c>
    </row>
    <row r="155" spans="2:13">
      <c r="B155" s="70" t="s">
        <v>200</v>
      </c>
      <c r="C155" s="70" t="s">
        <v>201</v>
      </c>
      <c r="D155" s="70" t="s">
        <v>13</v>
      </c>
      <c r="E155" s="70">
        <v>869</v>
      </c>
      <c r="F155" s="70"/>
      <c r="G155" s="70" t="s">
        <v>203</v>
      </c>
      <c r="H155" s="71" t="s">
        <v>2</v>
      </c>
      <c r="I155" s="72">
        <v>35</v>
      </c>
      <c r="J155" s="72">
        <v>34</v>
      </c>
      <c r="K155" s="72">
        <v>36</v>
      </c>
      <c r="L155" s="73"/>
      <c r="M155" s="72">
        <f>SUM(I155:K155)</f>
        <v>105</v>
      </c>
    </row>
    <row r="156" spans="2:13">
      <c r="B156" s="74" t="s">
        <v>91</v>
      </c>
      <c r="C156" s="74" t="s">
        <v>92</v>
      </c>
      <c r="D156" s="74" t="s">
        <v>3</v>
      </c>
      <c r="E156" s="70">
        <v>66101</v>
      </c>
      <c r="F156" s="70"/>
      <c r="G156" s="70" t="s">
        <v>102</v>
      </c>
      <c r="H156" s="71"/>
      <c r="I156" s="72">
        <v>32</v>
      </c>
      <c r="J156" s="72">
        <v>35</v>
      </c>
      <c r="K156" s="72">
        <v>39</v>
      </c>
      <c r="L156" s="73"/>
      <c r="M156" s="72">
        <f>SUM(I156:K156)</f>
        <v>106</v>
      </c>
    </row>
    <row r="157" spans="2:13">
      <c r="B157" s="74" t="s">
        <v>93</v>
      </c>
      <c r="C157" s="74" t="s">
        <v>94</v>
      </c>
      <c r="D157" s="74" t="s">
        <v>95</v>
      </c>
      <c r="E157" s="70">
        <v>38455</v>
      </c>
      <c r="F157" s="70"/>
      <c r="G157" s="70" t="s">
        <v>102</v>
      </c>
      <c r="H157" s="71"/>
      <c r="I157" s="72">
        <v>41</v>
      </c>
      <c r="J157" s="72">
        <v>31</v>
      </c>
      <c r="K157" s="72">
        <v>35</v>
      </c>
      <c r="L157" s="73"/>
      <c r="M157" s="72">
        <f>SUM(I157:K157)</f>
        <v>107</v>
      </c>
    </row>
    <row r="158" spans="2:13">
      <c r="B158" s="74" t="s">
        <v>115</v>
      </c>
      <c r="C158" s="74" t="s">
        <v>114</v>
      </c>
      <c r="D158" s="74" t="s">
        <v>3</v>
      </c>
      <c r="E158" s="70">
        <v>66839</v>
      </c>
      <c r="F158" s="70"/>
      <c r="G158" s="70" t="s">
        <v>102</v>
      </c>
      <c r="H158" s="71" t="s">
        <v>2</v>
      </c>
      <c r="I158" s="72">
        <v>39</v>
      </c>
      <c r="J158" s="72">
        <v>35</v>
      </c>
      <c r="K158" s="72">
        <v>35</v>
      </c>
      <c r="L158" s="73"/>
      <c r="M158" s="72">
        <f>SUM(I158:K158)</f>
        <v>109</v>
      </c>
    </row>
    <row r="161" spans="2:13" ht="15.75" thickBot="1">
      <c r="B161" s="78" t="s">
        <v>204</v>
      </c>
      <c r="C161" s="78"/>
      <c r="D161" s="79" t="s">
        <v>209</v>
      </c>
      <c r="E161" s="78"/>
      <c r="F161" s="78"/>
      <c r="G161" s="80"/>
      <c r="H161" s="78"/>
      <c r="I161" s="81"/>
      <c r="J161" s="81"/>
      <c r="K161" s="81"/>
      <c r="L161" s="81"/>
      <c r="M161" s="81"/>
    </row>
    <row r="163" spans="2:13">
      <c r="B163" s="82" t="s">
        <v>165</v>
      </c>
      <c r="C163" s="82" t="s">
        <v>177</v>
      </c>
      <c r="D163" s="83" t="s">
        <v>167</v>
      </c>
      <c r="E163" s="82">
        <v>66946</v>
      </c>
      <c r="F163" s="82"/>
      <c r="G163" s="84" t="s">
        <v>202</v>
      </c>
      <c r="H163" s="85"/>
      <c r="I163" s="86">
        <v>28</v>
      </c>
      <c r="J163" s="86">
        <v>29</v>
      </c>
      <c r="K163" s="86">
        <v>34</v>
      </c>
      <c r="L163" s="87"/>
      <c r="M163" s="86">
        <f t="shared" ref="M163:M168" si="5">SUM(I163:K163)</f>
        <v>91</v>
      </c>
    </row>
    <row r="164" spans="2:13">
      <c r="B164" s="83" t="s">
        <v>57</v>
      </c>
      <c r="C164" s="83" t="s">
        <v>88</v>
      </c>
      <c r="D164" s="83" t="s">
        <v>4</v>
      </c>
      <c r="E164" s="82">
        <v>66582</v>
      </c>
      <c r="F164" s="82"/>
      <c r="G164" s="84" t="s">
        <v>99</v>
      </c>
      <c r="H164" s="85"/>
      <c r="I164" s="86">
        <v>35</v>
      </c>
      <c r="J164" s="86">
        <v>32</v>
      </c>
      <c r="K164" s="86">
        <v>30</v>
      </c>
      <c r="L164" s="87"/>
      <c r="M164" s="86">
        <f t="shared" si="5"/>
        <v>97</v>
      </c>
    </row>
    <row r="165" spans="2:13">
      <c r="B165" s="82" t="s">
        <v>180</v>
      </c>
      <c r="C165" s="82" t="s">
        <v>181</v>
      </c>
      <c r="D165" s="82" t="s">
        <v>175</v>
      </c>
      <c r="E165" s="82">
        <v>66396</v>
      </c>
      <c r="F165" s="82"/>
      <c r="G165" s="82" t="s">
        <v>100</v>
      </c>
      <c r="H165" s="85" t="s">
        <v>2</v>
      </c>
      <c r="I165" s="86">
        <v>35</v>
      </c>
      <c r="J165" s="86">
        <v>33</v>
      </c>
      <c r="K165" s="86">
        <v>32</v>
      </c>
      <c r="L165" s="87"/>
      <c r="M165" s="86">
        <f t="shared" si="5"/>
        <v>100</v>
      </c>
    </row>
    <row r="166" spans="2:13">
      <c r="B166" s="83" t="s">
        <v>89</v>
      </c>
      <c r="C166" s="83" t="s">
        <v>90</v>
      </c>
      <c r="D166" s="83" t="s">
        <v>0</v>
      </c>
      <c r="E166" s="82">
        <v>66793</v>
      </c>
      <c r="F166" s="82"/>
      <c r="G166" s="84" t="s">
        <v>99</v>
      </c>
      <c r="H166" s="85"/>
      <c r="I166" s="86">
        <v>41</v>
      </c>
      <c r="J166" s="86">
        <v>32</v>
      </c>
      <c r="K166" s="86">
        <v>37</v>
      </c>
      <c r="L166" s="87"/>
      <c r="M166" s="86">
        <f t="shared" si="5"/>
        <v>110</v>
      </c>
    </row>
    <row r="167" spans="2:13">
      <c r="B167" s="82" t="s">
        <v>178</v>
      </c>
      <c r="C167" s="82" t="s">
        <v>54</v>
      </c>
      <c r="D167" s="83" t="s">
        <v>167</v>
      </c>
      <c r="E167" s="82">
        <v>67401</v>
      </c>
      <c r="F167" s="82"/>
      <c r="G167" s="82" t="s">
        <v>101</v>
      </c>
      <c r="H167" s="85"/>
      <c r="I167" s="86">
        <v>40</v>
      </c>
      <c r="J167" s="86">
        <v>39</v>
      </c>
      <c r="K167" s="86">
        <v>33</v>
      </c>
      <c r="L167" s="87"/>
      <c r="M167" s="86">
        <f t="shared" si="5"/>
        <v>112</v>
      </c>
    </row>
    <row r="168" spans="2:13">
      <c r="B168" s="82" t="s">
        <v>89</v>
      </c>
      <c r="C168" s="82" t="s">
        <v>179</v>
      </c>
      <c r="D168" s="83" t="s">
        <v>0</v>
      </c>
      <c r="E168" s="82">
        <v>67430</v>
      </c>
      <c r="F168" s="82"/>
      <c r="G168" s="82" t="s">
        <v>101</v>
      </c>
      <c r="H168" s="85"/>
      <c r="I168" s="86">
        <v>31</v>
      </c>
      <c r="J168" s="86">
        <v>44</v>
      </c>
      <c r="K168" s="86">
        <v>50</v>
      </c>
      <c r="L168" s="87"/>
      <c r="M168" s="86">
        <f t="shared" si="5"/>
        <v>125</v>
      </c>
    </row>
  </sheetData>
  <sortState ref="B163:M168">
    <sortCondition ref="M163:M168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65"/>
  <sheetViews>
    <sheetView workbookViewId="0">
      <selection activeCell="N54" sqref="N54"/>
    </sheetView>
  </sheetViews>
  <sheetFormatPr baseColWidth="10" defaultRowHeight="15"/>
  <cols>
    <col min="4" max="4" width="26" bestFit="1" customWidth="1"/>
    <col min="6" max="6" width="5.7109375" bestFit="1" customWidth="1"/>
    <col min="7" max="7" width="3.5703125" customWidth="1"/>
    <col min="11" max="11" width="3.140625" customWidth="1"/>
  </cols>
  <sheetData>
    <row r="4" spans="1:12" ht="21">
      <c r="B4" s="11" t="s">
        <v>161</v>
      </c>
      <c r="C4" s="4"/>
      <c r="D4" s="4"/>
      <c r="E4" s="40">
        <v>2019</v>
      </c>
      <c r="F4" s="33"/>
      <c r="G4" s="34"/>
      <c r="H4" s="34"/>
      <c r="I4" s="34"/>
      <c r="J4" s="34"/>
      <c r="K4" s="34"/>
      <c r="L4" s="34"/>
    </row>
    <row r="5" spans="1:12">
      <c r="B5" s="4"/>
      <c r="C5" s="4"/>
      <c r="D5" s="4"/>
      <c r="E5" s="4"/>
      <c r="F5" s="32"/>
      <c r="G5" s="4"/>
      <c r="H5" s="24"/>
      <c r="I5" s="24"/>
      <c r="J5" s="24"/>
      <c r="K5" s="24"/>
      <c r="L5" s="24"/>
    </row>
    <row r="6" spans="1:12">
      <c r="A6">
        <v>1</v>
      </c>
      <c r="B6" s="9" t="s">
        <v>162</v>
      </c>
      <c r="C6" s="9" t="s">
        <v>163</v>
      </c>
      <c r="D6" s="9" t="s">
        <v>164</v>
      </c>
      <c r="E6" s="9">
        <v>29034</v>
      </c>
      <c r="F6" s="9" t="s">
        <v>96</v>
      </c>
      <c r="G6" s="4"/>
      <c r="H6" s="23">
        <v>28</v>
      </c>
      <c r="I6" s="23">
        <v>26</v>
      </c>
      <c r="J6" s="23">
        <v>30</v>
      </c>
      <c r="K6" s="24"/>
      <c r="L6" s="23">
        <f t="shared" ref="L6:L37" si="0">SUM(H6:J6)</f>
        <v>84</v>
      </c>
    </row>
    <row r="7" spans="1:12">
      <c r="A7">
        <v>2</v>
      </c>
      <c r="B7" s="9" t="s">
        <v>173</v>
      </c>
      <c r="C7" s="9" t="s">
        <v>50</v>
      </c>
      <c r="D7" s="41" t="s">
        <v>0</v>
      </c>
      <c r="E7" s="9">
        <v>33192</v>
      </c>
      <c r="F7" s="9" t="s">
        <v>96</v>
      </c>
      <c r="G7" s="4"/>
      <c r="H7" s="23">
        <v>27</v>
      </c>
      <c r="I7" s="23">
        <v>30</v>
      </c>
      <c r="J7" s="23">
        <v>30</v>
      </c>
      <c r="K7" s="24"/>
      <c r="L7" s="23">
        <f t="shared" si="0"/>
        <v>87</v>
      </c>
    </row>
    <row r="8" spans="1:12">
      <c r="A8">
        <v>3</v>
      </c>
      <c r="B8" s="41" t="s">
        <v>186</v>
      </c>
      <c r="C8" s="41" t="s">
        <v>87</v>
      </c>
      <c r="D8" s="41" t="s">
        <v>3</v>
      </c>
      <c r="E8" s="9">
        <v>45597</v>
      </c>
      <c r="F8" s="9" t="s">
        <v>97</v>
      </c>
      <c r="G8" s="4"/>
      <c r="H8" s="23">
        <v>29</v>
      </c>
      <c r="I8" s="23">
        <v>28</v>
      </c>
      <c r="J8" s="23">
        <v>31</v>
      </c>
      <c r="K8" s="24"/>
      <c r="L8" s="23">
        <f t="shared" si="0"/>
        <v>88</v>
      </c>
    </row>
    <row r="9" spans="1:12">
      <c r="A9" s="4">
        <v>4</v>
      </c>
      <c r="B9" s="9" t="s">
        <v>112</v>
      </c>
      <c r="C9" s="9" t="s">
        <v>113</v>
      </c>
      <c r="D9" s="9" t="s">
        <v>14</v>
      </c>
      <c r="E9" s="9">
        <v>37780</v>
      </c>
      <c r="F9" s="9" t="s">
        <v>96</v>
      </c>
      <c r="G9" s="4"/>
      <c r="H9" s="23">
        <v>27</v>
      </c>
      <c r="I9" s="23">
        <v>31</v>
      </c>
      <c r="J9" s="23">
        <v>32</v>
      </c>
      <c r="K9" s="24"/>
      <c r="L9" s="23">
        <f t="shared" si="0"/>
        <v>90</v>
      </c>
    </row>
    <row r="10" spans="1:12">
      <c r="A10" s="4">
        <v>5</v>
      </c>
      <c r="B10" s="41" t="s">
        <v>62</v>
      </c>
      <c r="C10" s="41" t="s">
        <v>63</v>
      </c>
      <c r="D10" s="41" t="s">
        <v>4</v>
      </c>
      <c r="E10" s="9">
        <v>65947</v>
      </c>
      <c r="F10" s="9" t="s">
        <v>97</v>
      </c>
      <c r="G10" s="4"/>
      <c r="H10" s="23">
        <v>29</v>
      </c>
      <c r="I10" s="23">
        <v>31</v>
      </c>
      <c r="J10" s="23">
        <v>30</v>
      </c>
      <c r="K10" s="24"/>
      <c r="L10" s="23">
        <f t="shared" si="0"/>
        <v>90</v>
      </c>
    </row>
    <row r="11" spans="1:12">
      <c r="A11" s="4">
        <v>6</v>
      </c>
      <c r="B11" s="41" t="s">
        <v>115</v>
      </c>
      <c r="C11" s="41" t="s">
        <v>63</v>
      </c>
      <c r="D11" s="41" t="s">
        <v>45</v>
      </c>
      <c r="E11" s="9">
        <v>66395</v>
      </c>
      <c r="F11" s="9" t="s">
        <v>97</v>
      </c>
      <c r="G11" s="4"/>
      <c r="H11" s="23">
        <v>29</v>
      </c>
      <c r="I11" s="23">
        <v>30</v>
      </c>
      <c r="J11" s="23">
        <v>31</v>
      </c>
      <c r="K11" s="24"/>
      <c r="L11" s="23">
        <f t="shared" si="0"/>
        <v>90</v>
      </c>
    </row>
    <row r="12" spans="1:12">
      <c r="A12" s="4">
        <v>7</v>
      </c>
      <c r="B12" s="41" t="s">
        <v>71</v>
      </c>
      <c r="C12" s="41" t="s">
        <v>72</v>
      </c>
      <c r="D12" s="41" t="s">
        <v>167</v>
      </c>
      <c r="E12" s="9">
        <v>66395</v>
      </c>
      <c r="F12" s="9" t="s">
        <v>97</v>
      </c>
      <c r="G12" s="4"/>
      <c r="H12" s="23">
        <v>27</v>
      </c>
      <c r="I12" s="23">
        <v>31</v>
      </c>
      <c r="J12" s="23">
        <v>32</v>
      </c>
      <c r="K12" s="4"/>
      <c r="L12" s="23">
        <f t="shared" si="0"/>
        <v>90</v>
      </c>
    </row>
    <row r="13" spans="1:12">
      <c r="A13" s="4">
        <v>8</v>
      </c>
      <c r="B13" s="9" t="s">
        <v>51</v>
      </c>
      <c r="C13" s="9" t="s">
        <v>52</v>
      </c>
      <c r="D13" s="9" t="s">
        <v>14</v>
      </c>
      <c r="E13" s="9">
        <v>33608</v>
      </c>
      <c r="F13" s="9" t="s">
        <v>96</v>
      </c>
      <c r="G13" s="4"/>
      <c r="H13" s="23">
        <v>30</v>
      </c>
      <c r="I13" s="23">
        <v>30</v>
      </c>
      <c r="J13" s="23">
        <v>31</v>
      </c>
      <c r="K13" s="24"/>
      <c r="L13" s="23">
        <f t="shared" si="0"/>
        <v>91</v>
      </c>
    </row>
    <row r="14" spans="1:12">
      <c r="A14" s="4">
        <v>9</v>
      </c>
      <c r="B14" s="9" t="s">
        <v>48</v>
      </c>
      <c r="C14" s="9" t="s">
        <v>49</v>
      </c>
      <c r="D14" s="9" t="s">
        <v>14</v>
      </c>
      <c r="E14" s="9">
        <v>38584</v>
      </c>
      <c r="F14" s="9" t="s">
        <v>96</v>
      </c>
      <c r="G14" s="4"/>
      <c r="H14" s="23">
        <v>28</v>
      </c>
      <c r="I14" s="23">
        <v>29</v>
      </c>
      <c r="J14" s="23">
        <v>34</v>
      </c>
      <c r="K14" s="24"/>
      <c r="L14" s="23">
        <f t="shared" si="0"/>
        <v>91</v>
      </c>
    </row>
    <row r="15" spans="1:12">
      <c r="A15" s="4">
        <v>10</v>
      </c>
      <c r="B15" s="9" t="s">
        <v>165</v>
      </c>
      <c r="C15" s="9" t="s">
        <v>177</v>
      </c>
      <c r="D15" s="41" t="s">
        <v>167</v>
      </c>
      <c r="E15" s="9">
        <v>66946</v>
      </c>
      <c r="F15" s="47" t="s">
        <v>202</v>
      </c>
      <c r="G15" s="4"/>
      <c r="H15" s="23">
        <v>28</v>
      </c>
      <c r="I15" s="23">
        <v>29</v>
      </c>
      <c r="J15" s="23">
        <v>34</v>
      </c>
      <c r="K15" s="24"/>
      <c r="L15" s="23">
        <f t="shared" si="0"/>
        <v>91</v>
      </c>
    </row>
    <row r="16" spans="1:12">
      <c r="A16" s="4">
        <v>11</v>
      </c>
      <c r="B16" s="9" t="s">
        <v>184</v>
      </c>
      <c r="C16" s="9" t="s">
        <v>185</v>
      </c>
      <c r="D16" s="9" t="s">
        <v>183</v>
      </c>
      <c r="E16" s="9">
        <v>65852</v>
      </c>
      <c r="F16" s="9" t="s">
        <v>98</v>
      </c>
      <c r="G16" s="4"/>
      <c r="H16" s="23">
        <v>31</v>
      </c>
      <c r="I16" s="23">
        <v>31</v>
      </c>
      <c r="J16" s="23">
        <v>29</v>
      </c>
      <c r="K16" s="24"/>
      <c r="L16" s="23">
        <f t="shared" si="0"/>
        <v>91</v>
      </c>
    </row>
    <row r="17" spans="1:12">
      <c r="A17" s="4">
        <v>12</v>
      </c>
      <c r="B17" s="9" t="s">
        <v>80</v>
      </c>
      <c r="C17" s="9" t="s">
        <v>81</v>
      </c>
      <c r="D17" s="9" t="s">
        <v>6</v>
      </c>
      <c r="E17" s="9">
        <v>18217</v>
      </c>
      <c r="F17" s="9" t="s">
        <v>98</v>
      </c>
      <c r="G17" s="4"/>
      <c r="H17" s="23">
        <v>30</v>
      </c>
      <c r="I17" s="23">
        <v>32</v>
      </c>
      <c r="J17" s="23">
        <v>30</v>
      </c>
      <c r="K17" s="24"/>
      <c r="L17" s="23">
        <f t="shared" si="0"/>
        <v>92</v>
      </c>
    </row>
    <row r="18" spans="1:12">
      <c r="A18" s="4">
        <v>13</v>
      </c>
      <c r="B18" s="41" t="s">
        <v>126</v>
      </c>
      <c r="C18" s="41" t="s">
        <v>127</v>
      </c>
      <c r="D18" s="41" t="s">
        <v>198</v>
      </c>
      <c r="E18" s="9">
        <v>756</v>
      </c>
      <c r="F18" s="9" t="s">
        <v>98</v>
      </c>
      <c r="G18" s="4"/>
      <c r="H18" s="23">
        <v>29</v>
      </c>
      <c r="I18" s="23">
        <v>35</v>
      </c>
      <c r="J18" s="23">
        <v>28</v>
      </c>
      <c r="K18" s="24"/>
      <c r="L18" s="23">
        <f t="shared" si="0"/>
        <v>92</v>
      </c>
    </row>
    <row r="19" spans="1:12">
      <c r="A19" s="4">
        <v>14</v>
      </c>
      <c r="B19" s="9" t="s">
        <v>53</v>
      </c>
      <c r="C19" s="9" t="s">
        <v>54</v>
      </c>
      <c r="D19" s="9" t="s">
        <v>13</v>
      </c>
      <c r="E19" s="9">
        <v>36567</v>
      </c>
      <c r="F19" s="9" t="s">
        <v>96</v>
      </c>
      <c r="G19" s="4"/>
      <c r="H19" s="23">
        <v>33</v>
      </c>
      <c r="I19" s="23">
        <v>29</v>
      </c>
      <c r="J19" s="23">
        <v>31</v>
      </c>
      <c r="K19" s="24"/>
      <c r="L19" s="23">
        <f t="shared" si="0"/>
        <v>93</v>
      </c>
    </row>
    <row r="20" spans="1:12">
      <c r="A20" s="4">
        <v>15</v>
      </c>
      <c r="B20" s="42" t="s">
        <v>189</v>
      </c>
      <c r="C20" s="42" t="s">
        <v>68</v>
      </c>
      <c r="D20" s="43" t="s">
        <v>0</v>
      </c>
      <c r="E20" s="9">
        <v>37834</v>
      </c>
      <c r="F20" s="9" t="s">
        <v>97</v>
      </c>
      <c r="G20" s="4" t="s">
        <v>2</v>
      </c>
      <c r="H20" s="23">
        <v>33</v>
      </c>
      <c r="I20" s="23">
        <v>30</v>
      </c>
      <c r="J20" s="23">
        <v>30</v>
      </c>
      <c r="K20" s="24"/>
      <c r="L20" s="23">
        <f t="shared" si="0"/>
        <v>93</v>
      </c>
    </row>
    <row r="21" spans="1:12">
      <c r="A21" s="4">
        <v>16</v>
      </c>
      <c r="B21" s="9" t="s">
        <v>69</v>
      </c>
      <c r="C21" s="9" t="s">
        <v>70</v>
      </c>
      <c r="D21" s="9" t="s">
        <v>183</v>
      </c>
      <c r="E21" s="9">
        <v>49979</v>
      </c>
      <c r="F21" s="9" t="s">
        <v>97</v>
      </c>
      <c r="G21" s="4"/>
      <c r="H21" s="23">
        <v>27</v>
      </c>
      <c r="I21" s="23">
        <v>34</v>
      </c>
      <c r="J21" s="23">
        <v>33</v>
      </c>
      <c r="K21" s="24"/>
      <c r="L21" s="23">
        <f t="shared" si="0"/>
        <v>94</v>
      </c>
    </row>
    <row r="22" spans="1:12">
      <c r="A22" s="4">
        <v>17</v>
      </c>
      <c r="B22" s="41" t="s">
        <v>128</v>
      </c>
      <c r="C22" s="41" t="s">
        <v>75</v>
      </c>
      <c r="D22" s="41" t="s">
        <v>4</v>
      </c>
      <c r="E22" s="9">
        <v>6796</v>
      </c>
      <c r="F22" s="9" t="s">
        <v>98</v>
      </c>
      <c r="G22" s="4"/>
      <c r="H22" s="23">
        <v>31</v>
      </c>
      <c r="I22" s="23">
        <v>32</v>
      </c>
      <c r="J22" s="23">
        <v>31</v>
      </c>
      <c r="K22" s="24"/>
      <c r="L22" s="23">
        <f t="shared" si="0"/>
        <v>94</v>
      </c>
    </row>
    <row r="23" spans="1:12">
      <c r="A23" s="4">
        <v>18</v>
      </c>
      <c r="B23" s="9" t="s">
        <v>165</v>
      </c>
      <c r="C23" s="9" t="s">
        <v>166</v>
      </c>
      <c r="D23" s="41" t="s">
        <v>167</v>
      </c>
      <c r="E23" s="9">
        <v>66945</v>
      </c>
      <c r="F23" s="9" t="s">
        <v>96</v>
      </c>
      <c r="G23" s="4"/>
      <c r="H23" s="23">
        <v>33</v>
      </c>
      <c r="I23" s="23">
        <v>31</v>
      </c>
      <c r="J23" s="23">
        <v>31</v>
      </c>
      <c r="K23" s="24"/>
      <c r="L23" s="23">
        <f t="shared" si="0"/>
        <v>95</v>
      </c>
    </row>
    <row r="24" spans="1:12">
      <c r="A24" s="4">
        <v>19</v>
      </c>
      <c r="B24" s="41" t="s">
        <v>66</v>
      </c>
      <c r="C24" s="41" t="s">
        <v>67</v>
      </c>
      <c r="D24" s="41" t="s">
        <v>0</v>
      </c>
      <c r="E24" s="9">
        <v>48942</v>
      </c>
      <c r="F24" s="9" t="s">
        <v>97</v>
      </c>
      <c r="G24" s="4"/>
      <c r="H24" s="23">
        <v>30</v>
      </c>
      <c r="I24" s="23">
        <v>32</v>
      </c>
      <c r="J24" s="23">
        <v>33</v>
      </c>
      <c r="K24" s="24"/>
      <c r="L24" s="23">
        <f t="shared" si="0"/>
        <v>95</v>
      </c>
    </row>
    <row r="25" spans="1:12">
      <c r="A25" s="4">
        <v>20</v>
      </c>
      <c r="B25" s="44" t="s">
        <v>193</v>
      </c>
      <c r="C25" s="44" t="s">
        <v>194</v>
      </c>
      <c r="D25" s="45" t="s">
        <v>195</v>
      </c>
      <c r="E25" s="9">
        <v>5839</v>
      </c>
      <c r="F25" s="9" t="s">
        <v>98</v>
      </c>
      <c r="G25" s="4"/>
      <c r="H25" s="23">
        <v>29</v>
      </c>
      <c r="I25" s="23">
        <v>35</v>
      </c>
      <c r="J25" s="23">
        <v>31</v>
      </c>
      <c r="K25" s="24"/>
      <c r="L25" s="23">
        <f t="shared" si="0"/>
        <v>95</v>
      </c>
    </row>
    <row r="26" spans="1:12">
      <c r="A26" s="4">
        <v>21</v>
      </c>
      <c r="B26" s="41" t="s">
        <v>58</v>
      </c>
      <c r="C26" s="41" t="s">
        <v>59</v>
      </c>
      <c r="D26" s="41" t="s">
        <v>4</v>
      </c>
      <c r="E26" s="9">
        <v>65719</v>
      </c>
      <c r="F26" s="9" t="s">
        <v>97</v>
      </c>
      <c r="G26" s="4"/>
      <c r="H26" s="23">
        <v>33</v>
      </c>
      <c r="I26" s="23">
        <v>32</v>
      </c>
      <c r="J26" s="23">
        <v>31</v>
      </c>
      <c r="K26" s="24"/>
      <c r="L26" s="23">
        <f t="shared" si="0"/>
        <v>96</v>
      </c>
    </row>
    <row r="27" spans="1:12">
      <c r="A27" s="4">
        <v>22</v>
      </c>
      <c r="B27" s="41" t="s">
        <v>129</v>
      </c>
      <c r="C27" s="41" t="s">
        <v>130</v>
      </c>
      <c r="D27" s="41" t="s">
        <v>95</v>
      </c>
      <c r="E27" s="9">
        <v>6605</v>
      </c>
      <c r="F27" s="9" t="s">
        <v>98</v>
      </c>
      <c r="G27" s="4" t="s">
        <v>2</v>
      </c>
      <c r="H27" s="23">
        <v>33</v>
      </c>
      <c r="I27" s="23">
        <v>31</v>
      </c>
      <c r="J27" s="23">
        <v>32</v>
      </c>
      <c r="K27" s="24"/>
      <c r="L27" s="23">
        <f t="shared" si="0"/>
        <v>96</v>
      </c>
    </row>
    <row r="28" spans="1:12">
      <c r="A28" s="4">
        <v>23</v>
      </c>
      <c r="B28" s="9" t="s">
        <v>55</v>
      </c>
      <c r="C28" s="9" t="s">
        <v>50</v>
      </c>
      <c r="D28" s="9" t="s">
        <v>14</v>
      </c>
      <c r="E28" s="9">
        <v>35437</v>
      </c>
      <c r="F28" s="9" t="s">
        <v>96</v>
      </c>
      <c r="G28" s="4"/>
      <c r="H28" s="23">
        <v>31</v>
      </c>
      <c r="I28" s="23">
        <v>29</v>
      </c>
      <c r="J28" s="23">
        <v>37</v>
      </c>
      <c r="K28" s="24"/>
      <c r="L28" s="23">
        <f t="shared" si="0"/>
        <v>97</v>
      </c>
    </row>
    <row r="29" spans="1:12">
      <c r="A29" s="4">
        <v>24</v>
      </c>
      <c r="B29" s="41" t="s">
        <v>57</v>
      </c>
      <c r="C29" s="41" t="s">
        <v>88</v>
      </c>
      <c r="D29" s="41" t="s">
        <v>4</v>
      </c>
      <c r="E29" s="9">
        <v>66582</v>
      </c>
      <c r="F29" s="48" t="s">
        <v>99</v>
      </c>
      <c r="G29" s="4"/>
      <c r="H29" s="23">
        <v>35</v>
      </c>
      <c r="I29" s="23">
        <v>32</v>
      </c>
      <c r="J29" s="23">
        <v>30</v>
      </c>
      <c r="K29" s="24"/>
      <c r="L29" s="23">
        <f t="shared" si="0"/>
        <v>97</v>
      </c>
    </row>
    <row r="30" spans="1:12">
      <c r="A30" s="4">
        <v>25</v>
      </c>
      <c r="B30" s="41" t="s">
        <v>57</v>
      </c>
      <c r="C30" s="41" t="s">
        <v>47</v>
      </c>
      <c r="D30" s="41" t="s">
        <v>4</v>
      </c>
      <c r="E30" s="9">
        <v>66581</v>
      </c>
      <c r="F30" s="9" t="s">
        <v>97</v>
      </c>
      <c r="G30" s="4" t="s">
        <v>2</v>
      </c>
      <c r="H30" s="23">
        <v>32</v>
      </c>
      <c r="I30" s="23">
        <v>30</v>
      </c>
      <c r="J30" s="23">
        <v>35</v>
      </c>
      <c r="K30" s="24"/>
      <c r="L30" s="23">
        <f t="shared" si="0"/>
        <v>97</v>
      </c>
    </row>
    <row r="31" spans="1:12">
      <c r="A31" s="4">
        <v>26</v>
      </c>
      <c r="B31" s="44" t="s">
        <v>85</v>
      </c>
      <c r="C31" s="44" t="s">
        <v>68</v>
      </c>
      <c r="D31" s="46" t="s">
        <v>195</v>
      </c>
      <c r="E31" s="9">
        <v>66205</v>
      </c>
      <c r="F31" s="9" t="s">
        <v>98</v>
      </c>
      <c r="G31" s="4"/>
      <c r="H31" s="23">
        <v>32</v>
      </c>
      <c r="I31" s="23">
        <v>34</v>
      </c>
      <c r="J31" s="23">
        <v>31</v>
      </c>
      <c r="K31" s="24"/>
      <c r="L31" s="23">
        <f t="shared" si="0"/>
        <v>97</v>
      </c>
    </row>
    <row r="32" spans="1:12">
      <c r="A32" s="4">
        <v>27</v>
      </c>
      <c r="B32" s="41" t="s">
        <v>60</v>
      </c>
      <c r="C32" s="41" t="s">
        <v>61</v>
      </c>
      <c r="D32" s="41" t="s">
        <v>4</v>
      </c>
      <c r="E32" s="9">
        <v>35214</v>
      </c>
      <c r="F32" s="9" t="s">
        <v>98</v>
      </c>
      <c r="G32" s="4" t="s">
        <v>2</v>
      </c>
      <c r="H32" s="23">
        <v>29</v>
      </c>
      <c r="I32" s="23">
        <v>35</v>
      </c>
      <c r="J32" s="23">
        <v>33</v>
      </c>
      <c r="K32" s="24"/>
      <c r="L32" s="23">
        <f t="shared" si="0"/>
        <v>97</v>
      </c>
    </row>
    <row r="33" spans="1:12">
      <c r="A33" s="4">
        <v>28</v>
      </c>
      <c r="B33" s="9" t="s">
        <v>116</v>
      </c>
      <c r="C33" s="9" t="s">
        <v>61</v>
      </c>
      <c r="D33" s="41" t="s">
        <v>167</v>
      </c>
      <c r="E33" s="9">
        <v>67400</v>
      </c>
      <c r="F33" s="9" t="s">
        <v>97</v>
      </c>
      <c r="G33" s="4"/>
      <c r="H33" s="23">
        <v>29</v>
      </c>
      <c r="I33" s="23">
        <v>33</v>
      </c>
      <c r="J33" s="23">
        <v>36</v>
      </c>
      <c r="K33" s="24"/>
      <c r="L33" s="23">
        <f t="shared" si="0"/>
        <v>98</v>
      </c>
    </row>
    <row r="34" spans="1:12">
      <c r="A34" s="4">
        <v>29</v>
      </c>
      <c r="B34" s="41" t="s">
        <v>129</v>
      </c>
      <c r="C34" s="41" t="s">
        <v>131</v>
      </c>
      <c r="D34" s="41" t="s">
        <v>95</v>
      </c>
      <c r="E34" s="9">
        <v>46277</v>
      </c>
      <c r="F34" s="9" t="s">
        <v>203</v>
      </c>
      <c r="G34" s="4"/>
      <c r="H34" s="23">
        <v>33</v>
      </c>
      <c r="I34" s="23">
        <v>33</v>
      </c>
      <c r="J34" s="23">
        <v>32</v>
      </c>
      <c r="K34" s="24"/>
      <c r="L34" s="23">
        <f t="shared" si="0"/>
        <v>98</v>
      </c>
    </row>
    <row r="35" spans="1:12">
      <c r="A35" s="4">
        <v>30</v>
      </c>
      <c r="B35" s="9" t="s">
        <v>110</v>
      </c>
      <c r="C35" s="9" t="s">
        <v>111</v>
      </c>
      <c r="D35" s="9" t="s">
        <v>14</v>
      </c>
      <c r="E35" s="9">
        <v>32862</v>
      </c>
      <c r="F35" s="9" t="s">
        <v>96</v>
      </c>
      <c r="G35" s="4"/>
      <c r="H35" s="23">
        <v>33</v>
      </c>
      <c r="I35" s="23">
        <v>31</v>
      </c>
      <c r="J35" s="23">
        <v>35</v>
      </c>
      <c r="K35" s="24"/>
      <c r="L35" s="23">
        <f t="shared" si="0"/>
        <v>99</v>
      </c>
    </row>
    <row r="36" spans="1:12">
      <c r="A36" s="4">
        <v>31</v>
      </c>
      <c r="B36" s="41" t="s">
        <v>182</v>
      </c>
      <c r="C36" s="41" t="s">
        <v>142</v>
      </c>
      <c r="D36" s="41" t="s">
        <v>3</v>
      </c>
      <c r="E36" s="9">
        <v>66452</v>
      </c>
      <c r="F36" s="9" t="s">
        <v>97</v>
      </c>
      <c r="G36" s="4"/>
      <c r="H36" s="23">
        <v>35</v>
      </c>
      <c r="I36" s="23">
        <v>31</v>
      </c>
      <c r="J36" s="23">
        <v>33</v>
      </c>
      <c r="K36" s="24"/>
      <c r="L36" s="23">
        <f t="shared" si="0"/>
        <v>99</v>
      </c>
    </row>
    <row r="37" spans="1:12">
      <c r="A37" s="4">
        <v>32</v>
      </c>
      <c r="B37" s="9" t="s">
        <v>76</v>
      </c>
      <c r="C37" s="9" t="s">
        <v>77</v>
      </c>
      <c r="D37" s="41" t="s">
        <v>0</v>
      </c>
      <c r="E37" s="9">
        <v>3602</v>
      </c>
      <c r="F37" s="9" t="s">
        <v>98</v>
      </c>
      <c r="G37" s="4"/>
      <c r="H37" s="23">
        <v>34</v>
      </c>
      <c r="I37" s="23">
        <v>31</v>
      </c>
      <c r="J37" s="23">
        <v>34</v>
      </c>
      <c r="K37" s="24"/>
      <c r="L37" s="23">
        <f t="shared" si="0"/>
        <v>99</v>
      </c>
    </row>
    <row r="38" spans="1:12">
      <c r="A38" s="4">
        <v>33</v>
      </c>
      <c r="B38" s="44" t="s">
        <v>199</v>
      </c>
      <c r="C38" s="44" t="s">
        <v>78</v>
      </c>
      <c r="D38" s="45" t="s">
        <v>195</v>
      </c>
      <c r="E38" s="9">
        <v>26404</v>
      </c>
      <c r="F38" s="9" t="s">
        <v>98</v>
      </c>
      <c r="G38" s="4"/>
      <c r="H38" s="23">
        <v>35</v>
      </c>
      <c r="I38" s="23">
        <v>36</v>
      </c>
      <c r="J38" s="23">
        <v>28</v>
      </c>
      <c r="K38" s="24"/>
      <c r="L38" s="23">
        <f t="shared" ref="L38:L65" si="1">SUM(H38:J38)</f>
        <v>99</v>
      </c>
    </row>
    <row r="39" spans="1:12">
      <c r="A39" s="4">
        <v>34</v>
      </c>
      <c r="B39" s="9" t="s">
        <v>73</v>
      </c>
      <c r="C39" s="9" t="s">
        <v>174</v>
      </c>
      <c r="D39" s="9" t="s">
        <v>175</v>
      </c>
      <c r="E39" s="9">
        <v>66480</v>
      </c>
      <c r="F39" s="9" t="s">
        <v>96</v>
      </c>
      <c r="G39" s="4" t="s">
        <v>2</v>
      </c>
      <c r="H39" s="23">
        <v>33</v>
      </c>
      <c r="I39" s="23">
        <v>34</v>
      </c>
      <c r="J39" s="23">
        <v>33</v>
      </c>
      <c r="K39" s="24"/>
      <c r="L39" s="23">
        <f t="shared" si="1"/>
        <v>100</v>
      </c>
    </row>
    <row r="40" spans="1:12">
      <c r="A40" s="4">
        <v>35</v>
      </c>
      <c r="B40" s="9" t="s">
        <v>180</v>
      </c>
      <c r="C40" s="9" t="s">
        <v>181</v>
      </c>
      <c r="D40" s="9" t="s">
        <v>175</v>
      </c>
      <c r="E40" s="9">
        <v>66396</v>
      </c>
      <c r="F40" s="9" t="s">
        <v>100</v>
      </c>
      <c r="G40" s="4" t="s">
        <v>2</v>
      </c>
      <c r="H40" s="23">
        <v>35</v>
      </c>
      <c r="I40" s="23">
        <v>33</v>
      </c>
      <c r="J40" s="23">
        <v>32</v>
      </c>
      <c r="K40" s="24"/>
      <c r="L40" s="23">
        <f t="shared" si="1"/>
        <v>100</v>
      </c>
    </row>
    <row r="41" spans="1:12">
      <c r="A41" s="4">
        <v>36</v>
      </c>
      <c r="B41" s="41" t="s">
        <v>86</v>
      </c>
      <c r="C41" s="41" t="s">
        <v>87</v>
      </c>
      <c r="D41" s="41" t="s">
        <v>167</v>
      </c>
      <c r="E41" s="9">
        <v>41340</v>
      </c>
      <c r="F41" s="9" t="s">
        <v>98</v>
      </c>
      <c r="G41" s="4"/>
      <c r="H41" s="23">
        <v>35</v>
      </c>
      <c r="I41" s="23">
        <v>32</v>
      </c>
      <c r="J41" s="23">
        <v>33</v>
      </c>
      <c r="K41" s="24"/>
      <c r="L41" s="23">
        <f t="shared" si="1"/>
        <v>100</v>
      </c>
    </row>
    <row r="42" spans="1:12">
      <c r="A42" s="4">
        <v>37</v>
      </c>
      <c r="B42" s="41" t="s">
        <v>56</v>
      </c>
      <c r="C42" s="41" t="s">
        <v>79</v>
      </c>
      <c r="D42" s="41" t="s">
        <v>0</v>
      </c>
      <c r="E42" s="9">
        <v>37751</v>
      </c>
      <c r="F42" s="9" t="s">
        <v>98</v>
      </c>
      <c r="G42" s="4"/>
      <c r="H42" s="23">
        <v>32</v>
      </c>
      <c r="I42" s="23">
        <v>34</v>
      </c>
      <c r="J42" s="23">
        <v>34</v>
      </c>
      <c r="K42" s="24"/>
      <c r="L42" s="23">
        <f t="shared" si="1"/>
        <v>100</v>
      </c>
    </row>
    <row r="43" spans="1:12">
      <c r="A43" s="4">
        <v>38</v>
      </c>
      <c r="B43" s="41" t="s">
        <v>64</v>
      </c>
      <c r="C43" s="41" t="s">
        <v>63</v>
      </c>
      <c r="D43" s="41" t="s">
        <v>4</v>
      </c>
      <c r="E43" s="9">
        <v>45662</v>
      </c>
      <c r="F43" s="9" t="s">
        <v>97</v>
      </c>
      <c r="G43" s="4"/>
      <c r="H43" s="23">
        <v>37</v>
      </c>
      <c r="I43" s="23">
        <v>33</v>
      </c>
      <c r="J43" s="23">
        <v>32</v>
      </c>
      <c r="K43" s="24"/>
      <c r="L43" s="23">
        <f t="shared" si="1"/>
        <v>102</v>
      </c>
    </row>
    <row r="44" spans="1:12">
      <c r="A44" s="4">
        <v>39</v>
      </c>
      <c r="B44" s="41" t="s">
        <v>65</v>
      </c>
      <c r="C44" s="41" t="s">
        <v>61</v>
      </c>
      <c r="D44" s="41" t="s">
        <v>95</v>
      </c>
      <c r="E44" s="9">
        <v>66339</v>
      </c>
      <c r="F44" s="9" t="s">
        <v>97</v>
      </c>
      <c r="G44" s="4"/>
      <c r="H44" s="23">
        <v>31</v>
      </c>
      <c r="I44" s="23">
        <v>33</v>
      </c>
      <c r="J44" s="23">
        <v>38</v>
      </c>
      <c r="K44" s="24"/>
      <c r="L44" s="23">
        <f t="shared" si="1"/>
        <v>102</v>
      </c>
    </row>
    <row r="45" spans="1:12">
      <c r="A45" s="4">
        <v>40</v>
      </c>
      <c r="B45" s="9" t="s">
        <v>190</v>
      </c>
      <c r="C45" s="9" t="s">
        <v>191</v>
      </c>
      <c r="D45" s="9" t="s">
        <v>192</v>
      </c>
      <c r="E45" s="9">
        <v>4233</v>
      </c>
      <c r="F45" s="9" t="s">
        <v>98</v>
      </c>
      <c r="G45" s="4"/>
      <c r="H45" s="23">
        <v>37</v>
      </c>
      <c r="I45" s="23">
        <v>32</v>
      </c>
      <c r="J45" s="23">
        <v>33</v>
      </c>
      <c r="K45" s="24"/>
      <c r="L45" s="23">
        <f t="shared" si="1"/>
        <v>102</v>
      </c>
    </row>
    <row r="46" spans="1:12">
      <c r="A46" s="4">
        <v>41</v>
      </c>
      <c r="B46" s="9" t="s">
        <v>170</v>
      </c>
      <c r="C46" s="9" t="s">
        <v>171</v>
      </c>
      <c r="D46" s="9" t="s">
        <v>172</v>
      </c>
      <c r="E46" s="9">
        <v>66030</v>
      </c>
      <c r="F46" s="9" t="s">
        <v>96</v>
      </c>
      <c r="G46" s="4"/>
      <c r="H46" s="23">
        <v>36</v>
      </c>
      <c r="I46" s="23">
        <v>34</v>
      </c>
      <c r="J46" s="23">
        <v>34</v>
      </c>
      <c r="K46" s="24"/>
      <c r="L46" s="23">
        <f t="shared" si="1"/>
        <v>104</v>
      </c>
    </row>
    <row r="47" spans="1:12">
      <c r="A47" s="4">
        <v>42</v>
      </c>
      <c r="B47" s="9" t="s">
        <v>187</v>
      </c>
      <c r="C47" s="9" t="s">
        <v>188</v>
      </c>
      <c r="D47" s="9" t="s">
        <v>3</v>
      </c>
      <c r="E47" s="9" t="s">
        <v>2</v>
      </c>
      <c r="F47" s="9" t="s">
        <v>97</v>
      </c>
      <c r="G47" s="4"/>
      <c r="H47" s="23">
        <v>38</v>
      </c>
      <c r="I47" s="23">
        <v>35</v>
      </c>
      <c r="J47" s="23">
        <v>31</v>
      </c>
      <c r="K47" s="24"/>
      <c r="L47" s="23">
        <f t="shared" si="1"/>
        <v>104</v>
      </c>
    </row>
    <row r="48" spans="1:12">
      <c r="A48" s="4">
        <v>43</v>
      </c>
      <c r="B48" s="9" t="s">
        <v>200</v>
      </c>
      <c r="C48" s="9" t="s">
        <v>201</v>
      </c>
      <c r="D48" s="9" t="s">
        <v>13</v>
      </c>
      <c r="E48" s="9">
        <v>869</v>
      </c>
      <c r="F48" s="9" t="s">
        <v>203</v>
      </c>
      <c r="G48" s="4" t="s">
        <v>2</v>
      </c>
      <c r="H48" s="23">
        <v>35</v>
      </c>
      <c r="I48" s="23">
        <v>34</v>
      </c>
      <c r="J48" s="23">
        <v>36</v>
      </c>
      <c r="K48" s="24"/>
      <c r="L48" s="23">
        <f t="shared" si="1"/>
        <v>105</v>
      </c>
    </row>
    <row r="49" spans="1:12">
      <c r="A49" s="4">
        <v>44</v>
      </c>
      <c r="B49" s="41" t="s">
        <v>55</v>
      </c>
      <c r="C49" s="41" t="s">
        <v>46</v>
      </c>
      <c r="D49" s="41" t="s">
        <v>3</v>
      </c>
      <c r="E49" s="9">
        <v>35436</v>
      </c>
      <c r="F49" s="9" t="s">
        <v>97</v>
      </c>
      <c r="G49" s="4"/>
      <c r="H49" s="23">
        <v>34</v>
      </c>
      <c r="I49" s="23">
        <v>34</v>
      </c>
      <c r="J49" s="23">
        <v>38</v>
      </c>
      <c r="K49" s="24"/>
      <c r="L49" s="23">
        <f t="shared" si="1"/>
        <v>106</v>
      </c>
    </row>
    <row r="50" spans="1:12">
      <c r="A50" s="4">
        <v>45</v>
      </c>
      <c r="B50" s="41" t="s">
        <v>84</v>
      </c>
      <c r="C50" s="41" t="s">
        <v>57</v>
      </c>
      <c r="D50" s="41" t="s">
        <v>9</v>
      </c>
      <c r="E50" s="9">
        <v>37466</v>
      </c>
      <c r="F50" s="9" t="s">
        <v>98</v>
      </c>
      <c r="G50" s="4"/>
      <c r="H50" s="23">
        <v>36</v>
      </c>
      <c r="I50" s="23">
        <v>35</v>
      </c>
      <c r="J50" s="23">
        <v>35</v>
      </c>
      <c r="K50" s="24"/>
      <c r="L50" s="23">
        <f t="shared" si="1"/>
        <v>106</v>
      </c>
    </row>
    <row r="51" spans="1:12">
      <c r="A51" s="4">
        <v>46</v>
      </c>
      <c r="B51" s="41" t="s">
        <v>91</v>
      </c>
      <c r="C51" s="41" t="s">
        <v>92</v>
      </c>
      <c r="D51" s="41" t="s">
        <v>3</v>
      </c>
      <c r="E51" s="9">
        <v>66101</v>
      </c>
      <c r="F51" s="9" t="s">
        <v>102</v>
      </c>
      <c r="G51" s="4"/>
      <c r="H51" s="23">
        <v>32</v>
      </c>
      <c r="I51" s="23">
        <v>35</v>
      </c>
      <c r="J51" s="23">
        <v>39</v>
      </c>
      <c r="K51" s="24"/>
      <c r="L51" s="23">
        <f t="shared" si="1"/>
        <v>106</v>
      </c>
    </row>
    <row r="52" spans="1:12">
      <c r="A52" s="4">
        <v>47</v>
      </c>
      <c r="B52" s="41" t="s">
        <v>53</v>
      </c>
      <c r="C52" s="41" t="s">
        <v>109</v>
      </c>
      <c r="D52" s="41" t="s">
        <v>4</v>
      </c>
      <c r="E52" s="9">
        <v>44728</v>
      </c>
      <c r="F52" s="9" t="s">
        <v>96</v>
      </c>
      <c r="G52" s="4"/>
      <c r="H52" s="23">
        <v>36</v>
      </c>
      <c r="I52" s="23">
        <v>37</v>
      </c>
      <c r="J52" s="23">
        <v>34</v>
      </c>
      <c r="K52" s="24"/>
      <c r="L52" s="23">
        <f t="shared" si="1"/>
        <v>107</v>
      </c>
    </row>
    <row r="53" spans="1:12">
      <c r="A53" s="4">
        <v>48</v>
      </c>
      <c r="B53" s="41" t="s">
        <v>93</v>
      </c>
      <c r="C53" s="41" t="s">
        <v>94</v>
      </c>
      <c r="D53" s="41" t="s">
        <v>95</v>
      </c>
      <c r="E53" s="9">
        <v>38455</v>
      </c>
      <c r="F53" s="9" t="s">
        <v>102</v>
      </c>
      <c r="G53" s="4"/>
      <c r="H53" s="23">
        <v>41</v>
      </c>
      <c r="I53" s="23">
        <v>31</v>
      </c>
      <c r="J53" s="23">
        <v>35</v>
      </c>
      <c r="K53" s="24"/>
      <c r="L53" s="23">
        <f t="shared" si="1"/>
        <v>107</v>
      </c>
    </row>
    <row r="54" spans="1:12">
      <c r="A54" s="4">
        <v>49</v>
      </c>
      <c r="B54" s="41" t="s">
        <v>115</v>
      </c>
      <c r="C54" s="41" t="s">
        <v>114</v>
      </c>
      <c r="D54" s="41" t="s">
        <v>3</v>
      </c>
      <c r="E54" s="9">
        <v>66839</v>
      </c>
      <c r="F54" s="9" t="s">
        <v>102</v>
      </c>
      <c r="G54" s="4" t="s">
        <v>2</v>
      </c>
      <c r="H54" s="23">
        <v>39</v>
      </c>
      <c r="I54" s="23">
        <v>35</v>
      </c>
      <c r="J54" s="23">
        <v>35</v>
      </c>
      <c r="K54" s="24"/>
      <c r="L54" s="23">
        <f t="shared" si="1"/>
        <v>109</v>
      </c>
    </row>
    <row r="55" spans="1:12">
      <c r="A55" s="4">
        <v>50</v>
      </c>
      <c r="B55" s="41" t="s">
        <v>89</v>
      </c>
      <c r="C55" s="41" t="s">
        <v>90</v>
      </c>
      <c r="D55" s="41" t="s">
        <v>0</v>
      </c>
      <c r="E55" s="9">
        <v>66793</v>
      </c>
      <c r="F55" s="48" t="s">
        <v>99</v>
      </c>
      <c r="G55" s="4"/>
      <c r="H55" s="23">
        <v>41</v>
      </c>
      <c r="I55" s="23">
        <v>32</v>
      </c>
      <c r="J55" s="23">
        <v>37</v>
      </c>
      <c r="K55" s="24"/>
      <c r="L55" s="23">
        <f t="shared" si="1"/>
        <v>110</v>
      </c>
    </row>
    <row r="56" spans="1:12">
      <c r="A56" s="4">
        <v>51</v>
      </c>
      <c r="B56" s="41" t="s">
        <v>93</v>
      </c>
      <c r="C56" s="41" t="s">
        <v>117</v>
      </c>
      <c r="D56" s="41" t="s">
        <v>95</v>
      </c>
      <c r="E56" s="9">
        <v>1549</v>
      </c>
      <c r="F56" s="9" t="s">
        <v>98</v>
      </c>
      <c r="G56" s="4"/>
      <c r="H56" s="23">
        <v>42</v>
      </c>
      <c r="I56" s="23">
        <v>33</v>
      </c>
      <c r="J56" s="23">
        <v>35</v>
      </c>
      <c r="K56" s="24"/>
      <c r="L56" s="23">
        <f t="shared" si="1"/>
        <v>110</v>
      </c>
    </row>
    <row r="57" spans="1:12">
      <c r="A57" s="4">
        <v>52</v>
      </c>
      <c r="B57" s="9" t="s">
        <v>176</v>
      </c>
      <c r="C57" s="9" t="s">
        <v>54</v>
      </c>
      <c r="D57" s="9" t="s">
        <v>175</v>
      </c>
      <c r="E57" s="9">
        <v>67230</v>
      </c>
      <c r="F57" s="9" t="s">
        <v>96</v>
      </c>
      <c r="G57" s="4"/>
      <c r="H57" s="23">
        <v>40</v>
      </c>
      <c r="I57" s="23">
        <v>33</v>
      </c>
      <c r="J57" s="23">
        <v>38</v>
      </c>
      <c r="K57" s="24"/>
      <c r="L57" s="23">
        <f t="shared" si="1"/>
        <v>111</v>
      </c>
    </row>
    <row r="58" spans="1:12">
      <c r="A58" s="4">
        <v>53</v>
      </c>
      <c r="B58" s="41" t="s">
        <v>82</v>
      </c>
      <c r="C58" s="41" t="s">
        <v>83</v>
      </c>
      <c r="D58" s="41" t="s">
        <v>167</v>
      </c>
      <c r="E58" s="9">
        <v>183</v>
      </c>
      <c r="F58" s="9" t="s">
        <v>98</v>
      </c>
      <c r="G58" s="4"/>
      <c r="H58" s="23">
        <v>39</v>
      </c>
      <c r="I58" s="23">
        <v>34</v>
      </c>
      <c r="J58" s="23">
        <v>38</v>
      </c>
      <c r="K58" s="24"/>
      <c r="L58" s="23">
        <f t="shared" si="1"/>
        <v>111</v>
      </c>
    </row>
    <row r="59" spans="1:12">
      <c r="A59" s="4">
        <v>54</v>
      </c>
      <c r="B59" s="9" t="s">
        <v>178</v>
      </c>
      <c r="C59" s="9" t="s">
        <v>54</v>
      </c>
      <c r="D59" s="41" t="s">
        <v>167</v>
      </c>
      <c r="E59" s="9">
        <v>67401</v>
      </c>
      <c r="F59" s="9" t="s">
        <v>101</v>
      </c>
      <c r="G59" s="4"/>
      <c r="H59" s="23">
        <v>40</v>
      </c>
      <c r="I59" s="23">
        <v>39</v>
      </c>
      <c r="J59" s="23">
        <v>33</v>
      </c>
      <c r="K59" s="24"/>
      <c r="L59" s="23">
        <f t="shared" si="1"/>
        <v>112</v>
      </c>
    </row>
    <row r="60" spans="1:12">
      <c r="A60" s="4">
        <v>55</v>
      </c>
      <c r="B60" s="9" t="s">
        <v>74</v>
      </c>
      <c r="C60" s="9" t="s">
        <v>75</v>
      </c>
      <c r="D60" s="41" t="s">
        <v>167</v>
      </c>
      <c r="E60" s="9">
        <v>65961</v>
      </c>
      <c r="F60" s="9" t="s">
        <v>97</v>
      </c>
      <c r="G60" s="4"/>
      <c r="H60" s="23">
        <v>37</v>
      </c>
      <c r="I60" s="23">
        <v>33</v>
      </c>
      <c r="J60" s="23">
        <v>43</v>
      </c>
      <c r="K60" s="24"/>
      <c r="L60" s="23">
        <f t="shared" si="1"/>
        <v>113</v>
      </c>
    </row>
    <row r="61" spans="1:12">
      <c r="A61" s="4">
        <v>56</v>
      </c>
      <c r="B61" s="41" t="s">
        <v>168</v>
      </c>
      <c r="C61" s="41" t="s">
        <v>169</v>
      </c>
      <c r="D61" s="41" t="s">
        <v>3</v>
      </c>
      <c r="E61" s="9">
        <v>67303</v>
      </c>
      <c r="F61" s="9" t="s">
        <v>96</v>
      </c>
      <c r="G61" s="4"/>
      <c r="H61" s="23">
        <v>35</v>
      </c>
      <c r="I61" s="23">
        <v>37</v>
      </c>
      <c r="J61" s="23">
        <v>42</v>
      </c>
      <c r="K61" s="24"/>
      <c r="L61" s="23">
        <f t="shared" si="1"/>
        <v>114</v>
      </c>
    </row>
    <row r="62" spans="1:12">
      <c r="A62" s="4">
        <v>57</v>
      </c>
      <c r="B62" s="9" t="s">
        <v>73</v>
      </c>
      <c r="C62" s="9" t="s">
        <v>61</v>
      </c>
      <c r="D62" s="41" t="s">
        <v>167</v>
      </c>
      <c r="E62" s="9">
        <v>66704</v>
      </c>
      <c r="F62" s="9" t="s">
        <v>97</v>
      </c>
      <c r="G62" s="4"/>
      <c r="H62" s="23">
        <v>38</v>
      </c>
      <c r="I62" s="23">
        <v>38</v>
      </c>
      <c r="J62" s="23">
        <v>38</v>
      </c>
      <c r="K62" s="24"/>
      <c r="L62" s="23">
        <f t="shared" si="1"/>
        <v>114</v>
      </c>
    </row>
    <row r="63" spans="1:12">
      <c r="A63" s="4">
        <v>58</v>
      </c>
      <c r="B63" s="9" t="s">
        <v>118</v>
      </c>
      <c r="C63" s="9" t="s">
        <v>119</v>
      </c>
      <c r="D63" s="9" t="s">
        <v>31</v>
      </c>
      <c r="E63" s="9" t="s">
        <v>2</v>
      </c>
      <c r="F63" s="9" t="s">
        <v>98</v>
      </c>
      <c r="G63" s="4"/>
      <c r="H63" s="23">
        <v>36</v>
      </c>
      <c r="I63" s="23">
        <v>37</v>
      </c>
      <c r="J63" s="23">
        <v>41</v>
      </c>
      <c r="K63" s="24"/>
      <c r="L63" s="23">
        <f t="shared" si="1"/>
        <v>114</v>
      </c>
    </row>
    <row r="64" spans="1:12">
      <c r="A64" s="4">
        <v>59</v>
      </c>
      <c r="B64" s="9" t="s">
        <v>196</v>
      </c>
      <c r="C64" s="9" t="s">
        <v>197</v>
      </c>
      <c r="D64" s="41" t="s">
        <v>167</v>
      </c>
      <c r="E64" s="9">
        <v>66167</v>
      </c>
      <c r="F64" s="9" t="s">
        <v>98</v>
      </c>
      <c r="G64" s="4"/>
      <c r="H64" s="23">
        <v>42</v>
      </c>
      <c r="I64" s="23">
        <v>39</v>
      </c>
      <c r="J64" s="23">
        <v>40</v>
      </c>
      <c r="K64" s="24"/>
      <c r="L64" s="23">
        <f t="shared" si="1"/>
        <v>121</v>
      </c>
    </row>
    <row r="65" spans="1:12">
      <c r="A65" s="4">
        <v>60</v>
      </c>
      <c r="B65" s="9" t="s">
        <v>89</v>
      </c>
      <c r="C65" s="9" t="s">
        <v>179</v>
      </c>
      <c r="D65" s="41" t="s">
        <v>0</v>
      </c>
      <c r="E65" s="9">
        <v>67430</v>
      </c>
      <c r="F65" s="9" t="s">
        <v>101</v>
      </c>
      <c r="G65" s="4"/>
      <c r="H65" s="23">
        <v>31</v>
      </c>
      <c r="I65" s="23">
        <v>44</v>
      </c>
      <c r="J65" s="23">
        <v>50</v>
      </c>
      <c r="K65" s="24"/>
      <c r="L65" s="23">
        <f t="shared" si="1"/>
        <v>125</v>
      </c>
    </row>
  </sheetData>
  <sortState ref="B6:L65">
    <sortCondition ref="L6:L6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workbookViewId="0">
      <selection activeCell="Q77" sqref="Q77"/>
    </sheetView>
  </sheetViews>
  <sheetFormatPr baseColWidth="10" defaultRowHeight="15"/>
  <cols>
    <col min="1" max="1" width="3.7109375" style="6" customWidth="1"/>
    <col min="2" max="2" width="18.140625" style="6" bestFit="1" customWidth="1"/>
    <col min="3" max="3" width="15.140625" style="6" bestFit="1" customWidth="1"/>
    <col min="4" max="4" width="24.140625" style="6" customWidth="1"/>
    <col min="5" max="5" width="6" style="6" bestFit="1" customWidth="1"/>
    <col min="6" max="6" width="3.28515625" style="6" customWidth="1"/>
    <col min="7" max="7" width="5.5703125" style="6" customWidth="1"/>
    <col min="8" max="8" width="2.5703125" style="6" customWidth="1"/>
    <col min="9" max="9" width="6.42578125" style="6" customWidth="1"/>
    <col min="10" max="10" width="5.28515625" style="6" customWidth="1"/>
    <col min="11" max="11" width="7.7109375" style="6" customWidth="1"/>
    <col min="12" max="12" width="3.5703125" customWidth="1"/>
  </cols>
  <sheetData>
    <row r="1" spans="1:15" ht="18.75">
      <c r="A1" s="8"/>
      <c r="B1" s="8" t="s">
        <v>2</v>
      </c>
      <c r="C1" s="88" t="s">
        <v>2</v>
      </c>
      <c r="D1" s="88"/>
      <c r="E1" s="8"/>
      <c r="F1" s="8"/>
      <c r="G1" s="8"/>
      <c r="H1" s="8"/>
      <c r="I1" s="8"/>
      <c r="J1" s="8"/>
      <c r="K1" s="8"/>
      <c r="L1" s="1"/>
      <c r="M1" s="1"/>
      <c r="N1" s="1"/>
      <c r="O1" s="1"/>
    </row>
    <row r="2" spans="1:15" ht="18.75">
      <c r="A2" s="8"/>
      <c r="B2" s="8" t="s">
        <v>2</v>
      </c>
      <c r="C2" s="88" t="s">
        <v>2</v>
      </c>
      <c r="D2" s="88"/>
      <c r="E2" s="8"/>
      <c r="F2" s="8"/>
      <c r="G2" s="8"/>
      <c r="H2" s="8"/>
      <c r="I2" s="8"/>
      <c r="J2" s="8"/>
      <c r="K2" s="8"/>
      <c r="L2" s="1"/>
      <c r="M2" s="1"/>
      <c r="N2" s="1"/>
      <c r="O2" s="1"/>
    </row>
    <row r="3" spans="1:15" ht="15.75" thickBot="1">
      <c r="A3" s="8"/>
      <c r="B3" s="49" t="s">
        <v>204</v>
      </c>
      <c r="C3" s="49"/>
      <c r="D3" s="50" t="s">
        <v>205</v>
      </c>
      <c r="E3" s="49"/>
      <c r="F3" s="49"/>
      <c r="G3" s="51"/>
      <c r="H3" s="49"/>
      <c r="I3" s="52"/>
      <c r="J3" s="52"/>
      <c r="K3" s="52"/>
      <c r="L3" s="52"/>
      <c r="M3" s="52"/>
      <c r="N3" s="1"/>
      <c r="O3" s="1"/>
    </row>
    <row r="4" spans="1:15">
      <c r="A4" s="8"/>
      <c r="B4" s="4"/>
      <c r="C4" s="4"/>
      <c r="D4" s="4"/>
      <c r="E4" s="4"/>
      <c r="F4" s="4"/>
      <c r="G4" s="32"/>
      <c r="H4" s="4"/>
      <c r="I4" s="24" t="s">
        <v>21</v>
      </c>
      <c r="J4" s="24" t="s">
        <v>22</v>
      </c>
      <c r="K4" s="24" t="s">
        <v>23</v>
      </c>
      <c r="L4" s="24"/>
      <c r="M4" s="24" t="s">
        <v>24</v>
      </c>
      <c r="N4" s="1"/>
      <c r="O4" s="1"/>
    </row>
    <row r="5" spans="1:15">
      <c r="A5" s="8"/>
      <c r="B5" s="3" t="s">
        <v>162</v>
      </c>
      <c r="C5" s="3" t="s">
        <v>163</v>
      </c>
      <c r="D5" s="3" t="s">
        <v>164</v>
      </c>
      <c r="E5" s="3">
        <v>29034</v>
      </c>
      <c r="F5" s="3"/>
      <c r="G5" s="3" t="s">
        <v>96</v>
      </c>
      <c r="H5" s="53"/>
      <c r="I5" s="54">
        <v>28</v>
      </c>
      <c r="J5" s="54">
        <v>26</v>
      </c>
      <c r="K5" s="54">
        <v>30</v>
      </c>
      <c r="L5" s="55"/>
      <c r="M5" s="54">
        <f t="shared" ref="M5:M18" si="0">SUM(I5:K5)</f>
        <v>84</v>
      </c>
      <c r="N5" s="1"/>
      <c r="O5" s="1"/>
    </row>
    <row r="6" spans="1:15">
      <c r="A6" s="8"/>
      <c r="B6" s="3" t="s">
        <v>173</v>
      </c>
      <c r="C6" s="3" t="s">
        <v>50</v>
      </c>
      <c r="D6" s="56" t="s">
        <v>0</v>
      </c>
      <c r="E6" s="3">
        <v>33192</v>
      </c>
      <c r="F6" s="3"/>
      <c r="G6" s="3" t="s">
        <v>96</v>
      </c>
      <c r="H6" s="53"/>
      <c r="I6" s="54">
        <v>27</v>
      </c>
      <c r="J6" s="54">
        <v>30</v>
      </c>
      <c r="K6" s="54">
        <v>30</v>
      </c>
      <c r="L6" s="55"/>
      <c r="M6" s="54">
        <f t="shared" si="0"/>
        <v>87</v>
      </c>
      <c r="N6" s="1"/>
      <c r="O6" s="1"/>
    </row>
    <row r="7" spans="1:15">
      <c r="A7" s="8"/>
      <c r="B7" s="3" t="s">
        <v>112</v>
      </c>
      <c r="C7" s="3" t="s">
        <v>113</v>
      </c>
      <c r="D7" s="3" t="s">
        <v>14</v>
      </c>
      <c r="E7" s="3">
        <v>37780</v>
      </c>
      <c r="F7" s="3"/>
      <c r="G7" s="3" t="s">
        <v>96</v>
      </c>
      <c r="H7" s="53"/>
      <c r="I7" s="54">
        <v>27</v>
      </c>
      <c r="J7" s="54">
        <v>31</v>
      </c>
      <c r="K7" s="54">
        <v>32</v>
      </c>
      <c r="L7" s="55"/>
      <c r="M7" s="54">
        <f t="shared" si="0"/>
        <v>90</v>
      </c>
      <c r="N7" s="1"/>
      <c r="O7" s="1"/>
    </row>
    <row r="8" spans="1:15">
      <c r="A8" s="8"/>
      <c r="B8" s="3" t="s">
        <v>51</v>
      </c>
      <c r="C8" s="3" t="s">
        <v>52</v>
      </c>
      <c r="D8" s="3" t="s">
        <v>14</v>
      </c>
      <c r="E8" s="3">
        <v>33608</v>
      </c>
      <c r="F8" s="3"/>
      <c r="G8" s="3" t="s">
        <v>96</v>
      </c>
      <c r="H8" s="53"/>
      <c r="I8" s="54">
        <v>30</v>
      </c>
      <c r="J8" s="54">
        <v>30</v>
      </c>
      <c r="K8" s="54">
        <v>31</v>
      </c>
      <c r="L8" s="55"/>
      <c r="M8" s="54">
        <f t="shared" si="0"/>
        <v>91</v>
      </c>
      <c r="N8" s="1"/>
      <c r="O8" s="1"/>
    </row>
    <row r="9" spans="1:15">
      <c r="A9" s="8"/>
      <c r="B9" s="3" t="s">
        <v>48</v>
      </c>
      <c r="C9" s="3" t="s">
        <v>49</v>
      </c>
      <c r="D9" s="3" t="s">
        <v>14</v>
      </c>
      <c r="E9" s="3">
        <v>38584</v>
      </c>
      <c r="F9" s="3"/>
      <c r="G9" s="3" t="s">
        <v>96</v>
      </c>
      <c r="H9" s="53"/>
      <c r="I9" s="54">
        <v>28</v>
      </c>
      <c r="J9" s="54">
        <v>29</v>
      </c>
      <c r="K9" s="54">
        <v>34</v>
      </c>
      <c r="L9" s="55"/>
      <c r="M9" s="54">
        <f t="shared" si="0"/>
        <v>91</v>
      </c>
      <c r="N9" s="1"/>
      <c r="O9" s="1"/>
    </row>
    <row r="10" spans="1:15">
      <c r="A10" s="8"/>
      <c r="B10" s="3" t="s">
        <v>53</v>
      </c>
      <c r="C10" s="3" t="s">
        <v>54</v>
      </c>
      <c r="D10" s="3" t="s">
        <v>13</v>
      </c>
      <c r="E10" s="3">
        <v>36567</v>
      </c>
      <c r="F10" s="3"/>
      <c r="G10" s="3" t="s">
        <v>96</v>
      </c>
      <c r="H10" s="53"/>
      <c r="I10" s="54">
        <v>33</v>
      </c>
      <c r="J10" s="54">
        <v>29</v>
      </c>
      <c r="K10" s="54">
        <v>31</v>
      </c>
      <c r="L10" s="55"/>
      <c r="M10" s="54">
        <f t="shared" si="0"/>
        <v>93</v>
      </c>
      <c r="N10" s="1"/>
      <c r="O10" s="1"/>
    </row>
    <row r="11" spans="1:15">
      <c r="A11" s="8"/>
      <c r="B11" s="3" t="s">
        <v>165</v>
      </c>
      <c r="C11" s="3" t="s">
        <v>166</v>
      </c>
      <c r="D11" s="56" t="s">
        <v>167</v>
      </c>
      <c r="E11" s="3">
        <v>66945</v>
      </c>
      <c r="F11" s="3"/>
      <c r="G11" s="3" t="s">
        <v>96</v>
      </c>
      <c r="H11" s="53"/>
      <c r="I11" s="54">
        <v>33</v>
      </c>
      <c r="J11" s="54">
        <v>31</v>
      </c>
      <c r="K11" s="54">
        <v>31</v>
      </c>
      <c r="L11" s="55"/>
      <c r="M11" s="54">
        <f t="shared" si="0"/>
        <v>95</v>
      </c>
      <c r="N11" s="1"/>
      <c r="O11" s="1"/>
    </row>
    <row r="12" spans="1:15">
      <c r="A12" s="8"/>
      <c r="B12" s="3" t="s">
        <v>55</v>
      </c>
      <c r="C12" s="3" t="s">
        <v>50</v>
      </c>
      <c r="D12" s="3" t="s">
        <v>14</v>
      </c>
      <c r="E12" s="3">
        <v>35437</v>
      </c>
      <c r="F12" s="3"/>
      <c r="G12" s="3" t="s">
        <v>96</v>
      </c>
      <c r="H12" s="53"/>
      <c r="I12" s="54">
        <v>31</v>
      </c>
      <c r="J12" s="54">
        <v>29</v>
      </c>
      <c r="K12" s="54">
        <v>37</v>
      </c>
      <c r="L12" s="55"/>
      <c r="M12" s="54">
        <f t="shared" si="0"/>
        <v>97</v>
      </c>
      <c r="N12" s="1"/>
      <c r="O12" s="1"/>
    </row>
    <row r="13" spans="1:15">
      <c r="A13" s="8"/>
      <c r="B13" s="3" t="s">
        <v>110</v>
      </c>
      <c r="C13" s="3" t="s">
        <v>111</v>
      </c>
      <c r="D13" s="3" t="s">
        <v>14</v>
      </c>
      <c r="E13" s="3">
        <v>32862</v>
      </c>
      <c r="F13" s="3"/>
      <c r="G13" s="3" t="s">
        <v>96</v>
      </c>
      <c r="H13" s="53"/>
      <c r="I13" s="54">
        <v>33</v>
      </c>
      <c r="J13" s="54">
        <v>31</v>
      </c>
      <c r="K13" s="54">
        <v>35</v>
      </c>
      <c r="L13" s="55"/>
      <c r="M13" s="54">
        <f t="shared" si="0"/>
        <v>99</v>
      </c>
      <c r="N13" s="1"/>
      <c r="O13" s="1"/>
    </row>
    <row r="14" spans="1:15" s="4" customFormat="1">
      <c r="A14" s="8"/>
      <c r="B14" s="3" t="s">
        <v>73</v>
      </c>
      <c r="C14" s="3" t="s">
        <v>174</v>
      </c>
      <c r="D14" s="3" t="s">
        <v>175</v>
      </c>
      <c r="E14" s="3">
        <v>66480</v>
      </c>
      <c r="F14" s="3"/>
      <c r="G14" s="3" t="s">
        <v>96</v>
      </c>
      <c r="H14" s="53" t="s">
        <v>2</v>
      </c>
      <c r="I14" s="54">
        <v>33</v>
      </c>
      <c r="J14" s="54">
        <v>34</v>
      </c>
      <c r="K14" s="54">
        <v>33</v>
      </c>
      <c r="L14" s="55"/>
      <c r="M14" s="54">
        <f t="shared" si="0"/>
        <v>100</v>
      </c>
      <c r="N14" s="1"/>
      <c r="O14" s="1"/>
    </row>
    <row r="15" spans="1:15" s="4" customFormat="1">
      <c r="A15" s="8"/>
      <c r="B15" s="3" t="s">
        <v>170</v>
      </c>
      <c r="C15" s="3" t="s">
        <v>171</v>
      </c>
      <c r="D15" s="3" t="s">
        <v>172</v>
      </c>
      <c r="E15" s="3">
        <v>66030</v>
      </c>
      <c r="F15" s="3"/>
      <c r="G15" s="3" t="s">
        <v>96</v>
      </c>
      <c r="H15" s="53"/>
      <c r="I15" s="54">
        <v>36</v>
      </c>
      <c r="J15" s="54">
        <v>34</v>
      </c>
      <c r="K15" s="54">
        <v>34</v>
      </c>
      <c r="L15" s="55"/>
      <c r="M15" s="54">
        <f t="shared" si="0"/>
        <v>104</v>
      </c>
      <c r="N15" s="1"/>
      <c r="O15" s="1"/>
    </row>
    <row r="16" spans="1:15">
      <c r="A16" s="8"/>
      <c r="B16" s="56" t="s">
        <v>53</v>
      </c>
      <c r="C16" s="56" t="s">
        <v>109</v>
      </c>
      <c r="D16" s="56" t="s">
        <v>4</v>
      </c>
      <c r="E16" s="3">
        <v>44728</v>
      </c>
      <c r="F16" s="3"/>
      <c r="G16" s="3" t="s">
        <v>96</v>
      </c>
      <c r="H16" s="53"/>
      <c r="I16" s="54">
        <v>36</v>
      </c>
      <c r="J16" s="54">
        <v>37</v>
      </c>
      <c r="K16" s="54">
        <v>34</v>
      </c>
      <c r="L16" s="55"/>
      <c r="M16" s="54">
        <f t="shared" si="0"/>
        <v>107</v>
      </c>
      <c r="N16" s="1"/>
      <c r="O16" s="1"/>
    </row>
    <row r="17" spans="1:15">
      <c r="A17" s="8"/>
      <c r="B17" s="3" t="s">
        <v>176</v>
      </c>
      <c r="C17" s="3" t="s">
        <v>54</v>
      </c>
      <c r="D17" s="3" t="s">
        <v>175</v>
      </c>
      <c r="E17" s="3">
        <v>67230</v>
      </c>
      <c r="F17" s="3"/>
      <c r="G17" s="3" t="s">
        <v>96</v>
      </c>
      <c r="H17" s="53"/>
      <c r="I17" s="54">
        <v>40</v>
      </c>
      <c r="J17" s="54">
        <v>33</v>
      </c>
      <c r="K17" s="54">
        <v>38</v>
      </c>
      <c r="L17" s="55"/>
      <c r="M17" s="54">
        <f t="shared" si="0"/>
        <v>111</v>
      </c>
      <c r="N17" s="1"/>
      <c r="O17" s="1"/>
    </row>
    <row r="18" spans="1:15">
      <c r="A18" s="8"/>
      <c r="B18" s="56" t="s">
        <v>168</v>
      </c>
      <c r="C18" s="56" t="s">
        <v>169</v>
      </c>
      <c r="D18" s="56" t="s">
        <v>3</v>
      </c>
      <c r="E18" s="3">
        <v>67303</v>
      </c>
      <c r="F18" s="3"/>
      <c r="G18" s="3" t="s">
        <v>96</v>
      </c>
      <c r="H18" s="53"/>
      <c r="I18" s="54">
        <v>35</v>
      </c>
      <c r="J18" s="54">
        <v>37</v>
      </c>
      <c r="K18" s="54">
        <v>42</v>
      </c>
      <c r="L18" s="55"/>
      <c r="M18" s="54">
        <f t="shared" si="0"/>
        <v>114</v>
      </c>
      <c r="N18" s="1"/>
      <c r="O18" s="1"/>
    </row>
    <row r="19" spans="1:15">
      <c r="A19" s="8"/>
      <c r="B19" s="4"/>
      <c r="C19" s="4"/>
      <c r="D19" s="4"/>
      <c r="E19" s="4"/>
      <c r="F19" s="4"/>
      <c r="G19" s="32"/>
      <c r="H19" s="4"/>
      <c r="I19" s="24"/>
      <c r="J19" s="24"/>
      <c r="K19" s="24"/>
      <c r="L19" s="24"/>
      <c r="M19" s="24"/>
      <c r="N19" s="1"/>
      <c r="O19" s="1"/>
    </row>
    <row r="20" spans="1:15">
      <c r="A20" s="8"/>
      <c r="B20" s="4"/>
      <c r="C20" s="4"/>
      <c r="D20" s="4"/>
      <c r="E20" s="4"/>
      <c r="F20" s="4"/>
      <c r="G20" s="32"/>
      <c r="H20" s="4"/>
      <c r="I20" s="24"/>
      <c r="J20" s="24"/>
      <c r="K20" s="24"/>
      <c r="L20" s="24"/>
      <c r="M20" s="24"/>
      <c r="N20" s="1"/>
      <c r="O20" s="1"/>
    </row>
    <row r="21" spans="1:15" s="4" customFormat="1" ht="15.75" thickBot="1">
      <c r="A21" s="8"/>
      <c r="B21" s="57" t="s">
        <v>204</v>
      </c>
      <c r="C21" s="57"/>
      <c r="D21" s="58" t="s">
        <v>206</v>
      </c>
      <c r="E21" s="57"/>
      <c r="F21" s="57"/>
      <c r="G21" s="59"/>
      <c r="H21" s="57"/>
      <c r="I21" s="60"/>
      <c r="J21" s="60"/>
      <c r="K21" s="60"/>
      <c r="L21" s="60"/>
      <c r="M21" s="60"/>
      <c r="N21" s="1"/>
      <c r="O21" s="1"/>
    </row>
    <row r="22" spans="1:15" s="4" customFormat="1">
      <c r="A22" s="8"/>
      <c r="G22" s="32"/>
      <c r="I22" s="24" t="s">
        <v>21</v>
      </c>
      <c r="J22" s="24" t="s">
        <v>22</v>
      </c>
      <c r="K22" s="24" t="s">
        <v>23</v>
      </c>
      <c r="L22" s="24"/>
      <c r="M22" s="24" t="s">
        <v>24</v>
      </c>
      <c r="N22" s="1"/>
      <c r="O22" s="1"/>
    </row>
    <row r="23" spans="1:15">
      <c r="A23" s="8"/>
      <c r="B23" s="61" t="s">
        <v>186</v>
      </c>
      <c r="C23" s="61" t="s">
        <v>87</v>
      </c>
      <c r="D23" s="61" t="s">
        <v>3</v>
      </c>
      <c r="E23" s="2">
        <v>45597</v>
      </c>
      <c r="F23" s="2"/>
      <c r="G23" s="2" t="s">
        <v>97</v>
      </c>
      <c r="H23" s="62"/>
      <c r="I23" s="63">
        <v>29</v>
      </c>
      <c r="J23" s="63">
        <v>28</v>
      </c>
      <c r="K23" s="63">
        <v>31</v>
      </c>
      <c r="L23" s="64"/>
      <c r="M23" s="63">
        <f t="shared" ref="M23:M39" si="1">SUM(I23:K23)</f>
        <v>88</v>
      </c>
      <c r="N23" s="1"/>
      <c r="O23" s="1"/>
    </row>
    <row r="24" spans="1:15">
      <c r="A24" s="8"/>
      <c r="B24" s="61" t="s">
        <v>62</v>
      </c>
      <c r="C24" s="61" t="s">
        <v>63</v>
      </c>
      <c r="D24" s="61" t="s">
        <v>4</v>
      </c>
      <c r="E24" s="2">
        <v>65947</v>
      </c>
      <c r="F24" s="2"/>
      <c r="G24" s="2" t="s">
        <v>97</v>
      </c>
      <c r="H24" s="62"/>
      <c r="I24" s="63">
        <v>29</v>
      </c>
      <c r="J24" s="63">
        <v>31</v>
      </c>
      <c r="K24" s="63">
        <v>30</v>
      </c>
      <c r="L24" s="64"/>
      <c r="M24" s="63">
        <f t="shared" si="1"/>
        <v>90</v>
      </c>
      <c r="N24" s="1"/>
      <c r="O24" s="1"/>
    </row>
    <row r="25" spans="1:15">
      <c r="A25" s="8"/>
      <c r="B25" s="61" t="s">
        <v>71</v>
      </c>
      <c r="C25" s="61" t="s">
        <v>72</v>
      </c>
      <c r="D25" s="61" t="s">
        <v>167</v>
      </c>
      <c r="E25" s="2">
        <v>66395</v>
      </c>
      <c r="F25" s="2"/>
      <c r="G25" s="2" t="s">
        <v>97</v>
      </c>
      <c r="H25" s="62"/>
      <c r="I25" s="63">
        <v>27</v>
      </c>
      <c r="J25" s="63">
        <v>31</v>
      </c>
      <c r="K25" s="63">
        <v>32</v>
      </c>
      <c r="L25" s="62"/>
      <c r="M25" s="63">
        <f t="shared" si="1"/>
        <v>90</v>
      </c>
      <c r="N25" s="1"/>
      <c r="O25" s="1"/>
    </row>
    <row r="26" spans="1:15">
      <c r="A26" s="8"/>
      <c r="B26" s="61" t="s">
        <v>115</v>
      </c>
      <c r="C26" s="61" t="s">
        <v>63</v>
      </c>
      <c r="D26" s="61" t="s">
        <v>45</v>
      </c>
      <c r="E26" s="2">
        <v>66395</v>
      </c>
      <c r="F26" s="2"/>
      <c r="G26" s="2" t="s">
        <v>97</v>
      </c>
      <c r="H26" s="62"/>
      <c r="I26" s="63">
        <v>29</v>
      </c>
      <c r="J26" s="63">
        <v>30</v>
      </c>
      <c r="K26" s="63">
        <v>31</v>
      </c>
      <c r="L26" s="64"/>
      <c r="M26" s="63">
        <f t="shared" si="1"/>
        <v>90</v>
      </c>
      <c r="N26" s="1"/>
      <c r="O26" s="1"/>
    </row>
    <row r="27" spans="1:15">
      <c r="A27" s="8"/>
      <c r="B27" s="65" t="s">
        <v>189</v>
      </c>
      <c r="C27" s="65" t="s">
        <v>68</v>
      </c>
      <c r="D27" s="61" t="s">
        <v>0</v>
      </c>
      <c r="E27" s="2">
        <v>37834</v>
      </c>
      <c r="F27" s="2"/>
      <c r="G27" s="2" t="s">
        <v>97</v>
      </c>
      <c r="H27" s="62" t="s">
        <v>2</v>
      </c>
      <c r="I27" s="63">
        <v>33</v>
      </c>
      <c r="J27" s="63">
        <v>30</v>
      </c>
      <c r="K27" s="63">
        <v>30</v>
      </c>
      <c r="L27" s="64"/>
      <c r="M27" s="63">
        <f t="shared" si="1"/>
        <v>93</v>
      </c>
      <c r="N27" s="1"/>
      <c r="O27" s="1"/>
    </row>
    <row r="28" spans="1:15">
      <c r="A28" s="8"/>
      <c r="B28" s="2" t="s">
        <v>69</v>
      </c>
      <c r="C28" s="2" t="s">
        <v>70</v>
      </c>
      <c r="D28" s="2" t="s">
        <v>183</v>
      </c>
      <c r="E28" s="2">
        <v>49979</v>
      </c>
      <c r="F28" s="2"/>
      <c r="G28" s="2" t="s">
        <v>97</v>
      </c>
      <c r="H28" s="62"/>
      <c r="I28" s="63">
        <v>27</v>
      </c>
      <c r="J28" s="63">
        <v>34</v>
      </c>
      <c r="K28" s="63">
        <v>33</v>
      </c>
      <c r="L28" s="64"/>
      <c r="M28" s="63">
        <f t="shared" si="1"/>
        <v>94</v>
      </c>
      <c r="N28" s="1"/>
      <c r="O28" s="1"/>
    </row>
    <row r="29" spans="1:15">
      <c r="A29" s="8"/>
      <c r="B29" s="61" t="s">
        <v>66</v>
      </c>
      <c r="C29" s="61" t="s">
        <v>67</v>
      </c>
      <c r="D29" s="61" t="s">
        <v>0</v>
      </c>
      <c r="E29" s="2">
        <v>48942</v>
      </c>
      <c r="F29" s="2"/>
      <c r="G29" s="2" t="s">
        <v>97</v>
      </c>
      <c r="H29" s="62"/>
      <c r="I29" s="63">
        <v>30</v>
      </c>
      <c r="J29" s="63">
        <v>32</v>
      </c>
      <c r="K29" s="63">
        <v>33</v>
      </c>
      <c r="L29" s="64"/>
      <c r="M29" s="63">
        <f t="shared" si="1"/>
        <v>95</v>
      </c>
      <c r="N29" s="1"/>
      <c r="O29" s="1"/>
    </row>
    <row r="30" spans="1:15">
      <c r="A30" s="8"/>
      <c r="B30" s="61" t="s">
        <v>58</v>
      </c>
      <c r="C30" s="61" t="s">
        <v>59</v>
      </c>
      <c r="D30" s="61" t="s">
        <v>4</v>
      </c>
      <c r="E30" s="2">
        <v>65719</v>
      </c>
      <c r="F30" s="2"/>
      <c r="G30" s="2" t="s">
        <v>97</v>
      </c>
      <c r="H30" s="62"/>
      <c r="I30" s="63">
        <v>33</v>
      </c>
      <c r="J30" s="63">
        <v>32</v>
      </c>
      <c r="K30" s="63">
        <v>31</v>
      </c>
      <c r="L30" s="64"/>
      <c r="M30" s="63">
        <f t="shared" si="1"/>
        <v>96</v>
      </c>
      <c r="N30" s="1"/>
      <c r="O30" s="1"/>
    </row>
    <row r="31" spans="1:15">
      <c r="A31" s="8"/>
      <c r="B31" s="61" t="s">
        <v>57</v>
      </c>
      <c r="C31" s="61" t="s">
        <v>47</v>
      </c>
      <c r="D31" s="61" t="s">
        <v>4</v>
      </c>
      <c r="E31" s="2">
        <v>66581</v>
      </c>
      <c r="F31" s="2"/>
      <c r="G31" s="2" t="s">
        <v>97</v>
      </c>
      <c r="H31" s="62" t="s">
        <v>2</v>
      </c>
      <c r="I31" s="63">
        <v>32</v>
      </c>
      <c r="J31" s="63">
        <v>30</v>
      </c>
      <c r="K31" s="63">
        <v>35</v>
      </c>
      <c r="L31" s="64"/>
      <c r="M31" s="63">
        <f t="shared" si="1"/>
        <v>97</v>
      </c>
      <c r="N31" s="1"/>
      <c r="O31" s="1"/>
    </row>
    <row r="32" spans="1:15">
      <c r="A32" s="8"/>
      <c r="B32" s="2" t="s">
        <v>116</v>
      </c>
      <c r="C32" s="2" t="s">
        <v>61</v>
      </c>
      <c r="D32" s="61" t="s">
        <v>167</v>
      </c>
      <c r="E32" s="2">
        <v>67400</v>
      </c>
      <c r="F32" s="2"/>
      <c r="G32" s="2" t="s">
        <v>97</v>
      </c>
      <c r="H32" s="62"/>
      <c r="I32" s="63">
        <v>29</v>
      </c>
      <c r="J32" s="63">
        <v>33</v>
      </c>
      <c r="K32" s="63">
        <v>36</v>
      </c>
      <c r="L32" s="64"/>
      <c r="M32" s="63">
        <f t="shared" si="1"/>
        <v>98</v>
      </c>
      <c r="N32" s="1"/>
      <c r="O32" s="1"/>
    </row>
    <row r="33" spans="1:15">
      <c r="A33" s="8"/>
      <c r="B33" s="61" t="s">
        <v>182</v>
      </c>
      <c r="C33" s="61" t="s">
        <v>142</v>
      </c>
      <c r="D33" s="61" t="s">
        <v>3</v>
      </c>
      <c r="E33" s="2">
        <v>66452</v>
      </c>
      <c r="F33" s="2"/>
      <c r="G33" s="2" t="s">
        <v>97</v>
      </c>
      <c r="H33" s="62"/>
      <c r="I33" s="63">
        <v>35</v>
      </c>
      <c r="J33" s="63">
        <v>31</v>
      </c>
      <c r="K33" s="63">
        <v>33</v>
      </c>
      <c r="L33" s="64"/>
      <c r="M33" s="63">
        <f t="shared" si="1"/>
        <v>99</v>
      </c>
      <c r="N33" s="1"/>
      <c r="O33" s="1"/>
    </row>
    <row r="34" spans="1:15">
      <c r="A34" s="8"/>
      <c r="B34" s="61" t="s">
        <v>64</v>
      </c>
      <c r="C34" s="61" t="s">
        <v>63</v>
      </c>
      <c r="D34" s="61" t="s">
        <v>4</v>
      </c>
      <c r="E34" s="2">
        <v>45662</v>
      </c>
      <c r="F34" s="2"/>
      <c r="G34" s="2" t="s">
        <v>97</v>
      </c>
      <c r="H34" s="62"/>
      <c r="I34" s="63">
        <v>37</v>
      </c>
      <c r="J34" s="63">
        <v>33</v>
      </c>
      <c r="K34" s="63">
        <v>32</v>
      </c>
      <c r="L34" s="64"/>
      <c r="M34" s="63">
        <f t="shared" si="1"/>
        <v>102</v>
      </c>
      <c r="N34" s="1"/>
      <c r="O34" s="1"/>
    </row>
    <row r="35" spans="1:15">
      <c r="A35" s="8"/>
      <c r="B35" s="61" t="s">
        <v>65</v>
      </c>
      <c r="C35" s="61" t="s">
        <v>61</v>
      </c>
      <c r="D35" s="61" t="s">
        <v>95</v>
      </c>
      <c r="E35" s="2">
        <v>66339</v>
      </c>
      <c r="F35" s="2"/>
      <c r="G35" s="2" t="s">
        <v>97</v>
      </c>
      <c r="H35" s="62"/>
      <c r="I35" s="63">
        <v>31</v>
      </c>
      <c r="J35" s="63">
        <v>33</v>
      </c>
      <c r="K35" s="63">
        <v>38</v>
      </c>
      <c r="L35" s="64"/>
      <c r="M35" s="63">
        <f t="shared" si="1"/>
        <v>102</v>
      </c>
      <c r="N35" s="1"/>
      <c r="O35" s="1"/>
    </row>
    <row r="36" spans="1:15">
      <c r="A36" s="8"/>
      <c r="B36" s="2" t="s">
        <v>187</v>
      </c>
      <c r="C36" s="2" t="s">
        <v>188</v>
      </c>
      <c r="D36" s="2" t="s">
        <v>3</v>
      </c>
      <c r="E36" s="2" t="s">
        <v>2</v>
      </c>
      <c r="F36" s="2"/>
      <c r="G36" s="2" t="s">
        <v>97</v>
      </c>
      <c r="H36" s="62"/>
      <c r="I36" s="63">
        <v>38</v>
      </c>
      <c r="J36" s="63">
        <v>35</v>
      </c>
      <c r="K36" s="63">
        <v>31</v>
      </c>
      <c r="L36" s="64"/>
      <c r="M36" s="63">
        <f t="shared" si="1"/>
        <v>104</v>
      </c>
      <c r="N36" s="1"/>
      <c r="O36" s="1"/>
    </row>
    <row r="37" spans="1:15">
      <c r="A37" s="8"/>
      <c r="B37" s="61" t="s">
        <v>55</v>
      </c>
      <c r="C37" s="61" t="s">
        <v>46</v>
      </c>
      <c r="D37" s="61" t="s">
        <v>3</v>
      </c>
      <c r="E37" s="2">
        <v>35436</v>
      </c>
      <c r="F37" s="2"/>
      <c r="G37" s="2" t="s">
        <v>97</v>
      </c>
      <c r="H37" s="62"/>
      <c r="I37" s="63">
        <v>34</v>
      </c>
      <c r="J37" s="63">
        <v>34</v>
      </c>
      <c r="K37" s="63">
        <v>38</v>
      </c>
      <c r="L37" s="64"/>
      <c r="M37" s="63">
        <f t="shared" si="1"/>
        <v>106</v>
      </c>
      <c r="N37" s="1"/>
      <c r="O37" s="1"/>
    </row>
    <row r="38" spans="1:15">
      <c r="A38" s="8"/>
      <c r="B38" s="2" t="s">
        <v>74</v>
      </c>
      <c r="C38" s="2" t="s">
        <v>75</v>
      </c>
      <c r="D38" s="61" t="s">
        <v>167</v>
      </c>
      <c r="E38" s="2">
        <v>65961</v>
      </c>
      <c r="F38" s="2"/>
      <c r="G38" s="2" t="s">
        <v>97</v>
      </c>
      <c r="H38" s="62"/>
      <c r="I38" s="63">
        <v>37</v>
      </c>
      <c r="J38" s="63">
        <v>33</v>
      </c>
      <c r="K38" s="63">
        <v>43</v>
      </c>
      <c r="L38" s="64"/>
      <c r="M38" s="63">
        <f t="shared" si="1"/>
        <v>113</v>
      </c>
      <c r="N38" s="1"/>
      <c r="O38" s="1"/>
    </row>
    <row r="39" spans="1:15">
      <c r="A39" s="8"/>
      <c r="B39" s="2" t="s">
        <v>73</v>
      </c>
      <c r="C39" s="2" t="s">
        <v>61</v>
      </c>
      <c r="D39" s="61" t="s">
        <v>167</v>
      </c>
      <c r="E39" s="2">
        <v>66704</v>
      </c>
      <c r="F39" s="2"/>
      <c r="G39" s="2" t="s">
        <v>97</v>
      </c>
      <c r="H39" s="62"/>
      <c r="I39" s="63">
        <v>38</v>
      </c>
      <c r="J39" s="63">
        <v>38</v>
      </c>
      <c r="K39" s="63">
        <v>38</v>
      </c>
      <c r="L39" s="64"/>
      <c r="M39" s="63">
        <f t="shared" si="1"/>
        <v>114</v>
      </c>
      <c r="N39" s="1"/>
      <c r="O39" s="1"/>
    </row>
    <row r="40" spans="1:15" s="4" customFormat="1">
      <c r="A40" s="8"/>
      <c r="G40" s="32"/>
      <c r="I40" s="24"/>
      <c r="J40" s="24"/>
      <c r="K40" s="24"/>
      <c r="L40" s="24"/>
      <c r="M40" s="24"/>
      <c r="N40" s="1"/>
      <c r="O40" s="1"/>
    </row>
    <row r="41" spans="1:15" s="4" customFormat="1">
      <c r="A41" s="8"/>
      <c r="G41" s="32"/>
      <c r="I41" s="24"/>
      <c r="J41" s="24"/>
      <c r="K41" s="24"/>
      <c r="L41" s="24"/>
      <c r="M41" s="24"/>
      <c r="N41" s="1"/>
      <c r="O41" s="1"/>
    </row>
    <row r="42" spans="1:15" s="4" customFormat="1" ht="15.75" thickBot="1">
      <c r="A42" s="8"/>
      <c r="B42" s="66" t="s">
        <v>204</v>
      </c>
      <c r="C42" s="66"/>
      <c r="D42" s="67" t="s">
        <v>207</v>
      </c>
      <c r="E42" s="66"/>
      <c r="F42" s="66"/>
      <c r="G42" s="68"/>
      <c r="H42" s="66"/>
      <c r="I42" s="69"/>
      <c r="J42" s="69"/>
      <c r="K42" s="69"/>
      <c r="L42" s="69"/>
      <c r="M42" s="69"/>
      <c r="N42" s="1"/>
      <c r="O42" s="1"/>
    </row>
    <row r="43" spans="1:15">
      <c r="A43" s="8"/>
      <c r="B43" s="4"/>
      <c r="C43" s="4"/>
      <c r="D43" s="4"/>
      <c r="E43" s="4"/>
      <c r="F43" s="4"/>
      <c r="G43" s="32"/>
      <c r="H43" s="4"/>
      <c r="I43" s="24" t="s">
        <v>21</v>
      </c>
      <c r="J43" s="24" t="s">
        <v>22</v>
      </c>
      <c r="K43" s="24" t="s">
        <v>23</v>
      </c>
      <c r="L43" s="24"/>
      <c r="M43" s="24" t="s">
        <v>24</v>
      </c>
      <c r="N43" s="1"/>
      <c r="O43" s="1"/>
    </row>
    <row r="44" spans="1:15">
      <c r="A44" s="8"/>
      <c r="B44" s="70" t="s">
        <v>184</v>
      </c>
      <c r="C44" s="70" t="s">
        <v>185</v>
      </c>
      <c r="D44" s="70" t="s">
        <v>183</v>
      </c>
      <c r="E44" s="70">
        <v>65852</v>
      </c>
      <c r="F44" s="70"/>
      <c r="G44" s="70" t="s">
        <v>98</v>
      </c>
      <c r="H44" s="71"/>
      <c r="I44" s="72">
        <v>31</v>
      </c>
      <c r="J44" s="72">
        <v>31</v>
      </c>
      <c r="K44" s="72">
        <v>29</v>
      </c>
      <c r="L44" s="73"/>
      <c r="M44" s="72">
        <f t="shared" ref="M44:M61" si="2">SUM(I44:K44)</f>
        <v>91</v>
      </c>
      <c r="N44" s="1"/>
      <c r="O44" s="1"/>
    </row>
    <row r="45" spans="1:15" s="4" customFormat="1">
      <c r="A45" s="8"/>
      <c r="B45" s="74" t="s">
        <v>126</v>
      </c>
      <c r="C45" s="74" t="s">
        <v>127</v>
      </c>
      <c r="D45" s="74" t="s">
        <v>198</v>
      </c>
      <c r="E45" s="70">
        <v>756</v>
      </c>
      <c r="F45" s="70"/>
      <c r="G45" s="70" t="s">
        <v>98</v>
      </c>
      <c r="H45" s="71"/>
      <c r="I45" s="72">
        <v>29</v>
      </c>
      <c r="J45" s="72">
        <v>35</v>
      </c>
      <c r="K45" s="72">
        <v>28</v>
      </c>
      <c r="L45" s="73"/>
      <c r="M45" s="72">
        <f t="shared" si="2"/>
        <v>92</v>
      </c>
      <c r="N45" s="1"/>
      <c r="O45" s="1"/>
    </row>
    <row r="46" spans="1:15" s="4" customFormat="1">
      <c r="A46" s="8"/>
      <c r="B46" s="70" t="s">
        <v>80</v>
      </c>
      <c r="C46" s="70" t="s">
        <v>81</v>
      </c>
      <c r="D46" s="70" t="s">
        <v>6</v>
      </c>
      <c r="E46" s="70">
        <v>18217</v>
      </c>
      <c r="F46" s="70"/>
      <c r="G46" s="70" t="s">
        <v>98</v>
      </c>
      <c r="H46" s="71"/>
      <c r="I46" s="72">
        <v>30</v>
      </c>
      <c r="J46" s="72">
        <v>32</v>
      </c>
      <c r="K46" s="72">
        <v>30</v>
      </c>
      <c r="L46" s="73"/>
      <c r="M46" s="72">
        <f t="shared" si="2"/>
        <v>92</v>
      </c>
      <c r="N46" s="89"/>
      <c r="O46" s="89"/>
    </row>
    <row r="47" spans="1:15" s="4" customFormat="1">
      <c r="A47" s="8"/>
      <c r="B47" s="74" t="s">
        <v>128</v>
      </c>
      <c r="C47" s="74" t="s">
        <v>75</v>
      </c>
      <c r="D47" s="74" t="s">
        <v>4</v>
      </c>
      <c r="E47" s="70">
        <v>6796</v>
      </c>
      <c r="F47" s="70"/>
      <c r="G47" s="70" t="s">
        <v>98</v>
      </c>
      <c r="H47" s="71"/>
      <c r="I47" s="72">
        <v>31</v>
      </c>
      <c r="J47" s="72">
        <v>32</v>
      </c>
      <c r="K47" s="72">
        <v>31</v>
      </c>
      <c r="L47" s="73"/>
      <c r="M47" s="72">
        <f t="shared" si="2"/>
        <v>94</v>
      </c>
      <c r="N47" s="1"/>
    </row>
    <row r="48" spans="1:15">
      <c r="A48" s="8"/>
      <c r="B48" s="75" t="s">
        <v>193</v>
      </c>
      <c r="C48" s="75" t="s">
        <v>194</v>
      </c>
      <c r="D48" s="76" t="s">
        <v>195</v>
      </c>
      <c r="E48" s="70">
        <v>5839</v>
      </c>
      <c r="F48" s="70"/>
      <c r="G48" s="70" t="s">
        <v>98</v>
      </c>
      <c r="H48" s="71"/>
      <c r="I48" s="72">
        <v>29</v>
      </c>
      <c r="J48" s="72">
        <v>35</v>
      </c>
      <c r="K48" s="72">
        <v>31</v>
      </c>
      <c r="L48" s="73"/>
      <c r="M48" s="72">
        <f t="shared" si="2"/>
        <v>95</v>
      </c>
      <c r="N48" s="1"/>
      <c r="O48" s="1"/>
    </row>
    <row r="49" spans="1:15">
      <c r="A49" s="8"/>
      <c r="B49" s="74" t="s">
        <v>129</v>
      </c>
      <c r="C49" s="74" t="s">
        <v>130</v>
      </c>
      <c r="D49" s="74" t="s">
        <v>95</v>
      </c>
      <c r="E49" s="70">
        <v>6605</v>
      </c>
      <c r="F49" s="70"/>
      <c r="G49" s="70" t="s">
        <v>98</v>
      </c>
      <c r="H49" s="71" t="s">
        <v>2</v>
      </c>
      <c r="I49" s="72">
        <v>33</v>
      </c>
      <c r="J49" s="72">
        <v>31</v>
      </c>
      <c r="K49" s="72">
        <v>32</v>
      </c>
      <c r="L49" s="73"/>
      <c r="M49" s="72">
        <f t="shared" si="2"/>
        <v>96</v>
      </c>
      <c r="N49" s="1"/>
      <c r="O49" s="1"/>
    </row>
    <row r="50" spans="1:15">
      <c r="A50" s="8"/>
      <c r="B50" s="75" t="s">
        <v>85</v>
      </c>
      <c r="C50" s="75" t="s">
        <v>68</v>
      </c>
      <c r="D50" s="77" t="s">
        <v>195</v>
      </c>
      <c r="E50" s="70">
        <v>66205</v>
      </c>
      <c r="F50" s="70"/>
      <c r="G50" s="70" t="s">
        <v>98</v>
      </c>
      <c r="H50" s="71"/>
      <c r="I50" s="72">
        <v>32</v>
      </c>
      <c r="J50" s="72">
        <v>34</v>
      </c>
      <c r="K50" s="72">
        <v>31</v>
      </c>
      <c r="L50" s="73"/>
      <c r="M50" s="72">
        <f t="shared" si="2"/>
        <v>97</v>
      </c>
      <c r="N50" s="1"/>
      <c r="O50" s="1"/>
    </row>
    <row r="51" spans="1:15">
      <c r="A51" s="8"/>
      <c r="B51" s="74" t="s">
        <v>60</v>
      </c>
      <c r="C51" s="74" t="s">
        <v>61</v>
      </c>
      <c r="D51" s="74" t="s">
        <v>4</v>
      </c>
      <c r="E51" s="70">
        <v>35214</v>
      </c>
      <c r="F51" s="70"/>
      <c r="G51" s="70" t="s">
        <v>98</v>
      </c>
      <c r="H51" s="71" t="s">
        <v>2</v>
      </c>
      <c r="I51" s="72">
        <v>29</v>
      </c>
      <c r="J51" s="72">
        <v>35</v>
      </c>
      <c r="K51" s="72">
        <v>33</v>
      </c>
      <c r="L51" s="73"/>
      <c r="M51" s="72">
        <f t="shared" si="2"/>
        <v>97</v>
      </c>
      <c r="N51" s="1"/>
      <c r="O51" s="1"/>
    </row>
    <row r="52" spans="1:15">
      <c r="A52" s="8"/>
      <c r="B52" s="70" t="s">
        <v>76</v>
      </c>
      <c r="C52" s="70" t="s">
        <v>77</v>
      </c>
      <c r="D52" s="74" t="s">
        <v>0</v>
      </c>
      <c r="E52" s="70">
        <v>3602</v>
      </c>
      <c r="F52" s="70"/>
      <c r="G52" s="70" t="s">
        <v>98</v>
      </c>
      <c r="H52" s="71"/>
      <c r="I52" s="72">
        <v>34</v>
      </c>
      <c r="J52" s="72">
        <v>31</v>
      </c>
      <c r="K52" s="72">
        <v>34</v>
      </c>
      <c r="L52" s="73"/>
      <c r="M52" s="72">
        <f t="shared" si="2"/>
        <v>99</v>
      </c>
      <c r="N52" s="1"/>
      <c r="O52" s="1"/>
    </row>
    <row r="53" spans="1:15">
      <c r="A53" s="8"/>
      <c r="B53" s="75" t="s">
        <v>199</v>
      </c>
      <c r="C53" s="75" t="s">
        <v>78</v>
      </c>
      <c r="D53" s="76" t="s">
        <v>195</v>
      </c>
      <c r="E53" s="70">
        <v>26404</v>
      </c>
      <c r="F53" s="70"/>
      <c r="G53" s="70" t="s">
        <v>98</v>
      </c>
      <c r="H53" s="71"/>
      <c r="I53" s="72">
        <v>35</v>
      </c>
      <c r="J53" s="72">
        <v>36</v>
      </c>
      <c r="K53" s="72">
        <v>28</v>
      </c>
      <c r="L53" s="73"/>
      <c r="M53" s="72">
        <f t="shared" si="2"/>
        <v>99</v>
      </c>
      <c r="N53" s="1"/>
      <c r="O53" s="1"/>
    </row>
    <row r="54" spans="1:15">
      <c r="A54" s="8"/>
      <c r="B54" s="74" t="s">
        <v>86</v>
      </c>
      <c r="C54" s="74" t="s">
        <v>87</v>
      </c>
      <c r="D54" s="74" t="s">
        <v>167</v>
      </c>
      <c r="E54" s="70">
        <v>41340</v>
      </c>
      <c r="F54" s="70"/>
      <c r="G54" s="70" t="s">
        <v>98</v>
      </c>
      <c r="H54" s="71"/>
      <c r="I54" s="72">
        <v>35</v>
      </c>
      <c r="J54" s="72">
        <v>32</v>
      </c>
      <c r="K54" s="72">
        <v>33</v>
      </c>
      <c r="L54" s="73"/>
      <c r="M54" s="72">
        <f t="shared" si="2"/>
        <v>100</v>
      </c>
      <c r="N54" s="1"/>
      <c r="O54" s="1"/>
    </row>
    <row r="55" spans="1:15">
      <c r="A55" s="8"/>
      <c r="B55" s="74" t="s">
        <v>56</v>
      </c>
      <c r="C55" s="74" t="s">
        <v>79</v>
      </c>
      <c r="D55" s="74" t="s">
        <v>0</v>
      </c>
      <c r="E55" s="70">
        <v>37751</v>
      </c>
      <c r="F55" s="70"/>
      <c r="G55" s="70" t="s">
        <v>98</v>
      </c>
      <c r="H55" s="71"/>
      <c r="I55" s="72">
        <v>32</v>
      </c>
      <c r="J55" s="72">
        <v>34</v>
      </c>
      <c r="K55" s="72">
        <v>34</v>
      </c>
      <c r="L55" s="73"/>
      <c r="M55" s="72">
        <f t="shared" si="2"/>
        <v>100</v>
      </c>
      <c r="N55" s="1"/>
      <c r="O55" s="1"/>
    </row>
    <row r="56" spans="1:15">
      <c r="A56" s="8"/>
      <c r="B56" s="70" t="s">
        <v>190</v>
      </c>
      <c r="C56" s="70" t="s">
        <v>191</v>
      </c>
      <c r="D56" s="70" t="s">
        <v>192</v>
      </c>
      <c r="E56" s="70">
        <v>4233</v>
      </c>
      <c r="F56" s="70"/>
      <c r="G56" s="70" t="s">
        <v>98</v>
      </c>
      <c r="H56" s="71"/>
      <c r="I56" s="72">
        <v>37</v>
      </c>
      <c r="J56" s="72">
        <v>32</v>
      </c>
      <c r="K56" s="72">
        <v>33</v>
      </c>
      <c r="L56" s="73"/>
      <c r="M56" s="72">
        <f t="shared" si="2"/>
        <v>102</v>
      </c>
      <c r="N56" s="1"/>
      <c r="O56" s="1"/>
    </row>
    <row r="57" spans="1:15">
      <c r="A57" s="8"/>
      <c r="B57" s="74" t="s">
        <v>84</v>
      </c>
      <c r="C57" s="74" t="s">
        <v>57</v>
      </c>
      <c r="D57" s="74" t="s">
        <v>9</v>
      </c>
      <c r="E57" s="70">
        <v>37466</v>
      </c>
      <c r="F57" s="70"/>
      <c r="G57" s="70" t="s">
        <v>98</v>
      </c>
      <c r="H57" s="71"/>
      <c r="I57" s="72">
        <v>36</v>
      </c>
      <c r="J57" s="72">
        <v>35</v>
      </c>
      <c r="K57" s="72">
        <v>35</v>
      </c>
      <c r="L57" s="73"/>
      <c r="M57" s="72">
        <f t="shared" si="2"/>
        <v>106</v>
      </c>
      <c r="N57" s="1"/>
      <c r="O57" s="1"/>
    </row>
    <row r="58" spans="1:15">
      <c r="A58" s="8"/>
      <c r="B58" s="74" t="s">
        <v>93</v>
      </c>
      <c r="C58" s="74" t="s">
        <v>117</v>
      </c>
      <c r="D58" s="74" t="s">
        <v>95</v>
      </c>
      <c r="E58" s="70">
        <v>1549</v>
      </c>
      <c r="F58" s="70"/>
      <c r="G58" s="70" t="s">
        <v>98</v>
      </c>
      <c r="H58" s="71"/>
      <c r="I58" s="72">
        <v>42</v>
      </c>
      <c r="J58" s="72">
        <v>33</v>
      </c>
      <c r="K58" s="72">
        <v>35</v>
      </c>
      <c r="L58" s="73"/>
      <c r="M58" s="72">
        <f t="shared" si="2"/>
        <v>110</v>
      </c>
      <c r="N58" s="1"/>
      <c r="O58" s="1"/>
    </row>
    <row r="59" spans="1:15">
      <c r="A59" s="8"/>
      <c r="B59" s="74" t="s">
        <v>82</v>
      </c>
      <c r="C59" s="74" t="s">
        <v>83</v>
      </c>
      <c r="D59" s="74" t="s">
        <v>167</v>
      </c>
      <c r="E59" s="70">
        <v>183</v>
      </c>
      <c r="F59" s="70"/>
      <c r="G59" s="70" t="s">
        <v>98</v>
      </c>
      <c r="H59" s="71"/>
      <c r="I59" s="72">
        <v>39</v>
      </c>
      <c r="J59" s="72">
        <v>34</v>
      </c>
      <c r="K59" s="72">
        <v>38</v>
      </c>
      <c r="L59" s="73"/>
      <c r="M59" s="72">
        <f t="shared" si="2"/>
        <v>111</v>
      </c>
      <c r="N59" s="1"/>
      <c r="O59" s="1"/>
    </row>
    <row r="60" spans="1:15">
      <c r="A60" s="8"/>
      <c r="B60" s="70" t="s">
        <v>118</v>
      </c>
      <c r="C60" s="70" t="s">
        <v>119</v>
      </c>
      <c r="D60" s="70" t="s">
        <v>31</v>
      </c>
      <c r="E60" s="70" t="s">
        <v>2</v>
      </c>
      <c r="F60" s="70"/>
      <c r="G60" s="70" t="s">
        <v>98</v>
      </c>
      <c r="H60" s="71"/>
      <c r="I60" s="72">
        <v>36</v>
      </c>
      <c r="J60" s="72">
        <v>37</v>
      </c>
      <c r="K60" s="72">
        <v>41</v>
      </c>
      <c r="L60" s="73"/>
      <c r="M60" s="72">
        <f t="shared" si="2"/>
        <v>114</v>
      </c>
      <c r="N60" s="1"/>
      <c r="O60" s="1"/>
    </row>
    <row r="61" spans="1:15" s="4" customFormat="1">
      <c r="A61" s="8"/>
      <c r="B61" s="70" t="s">
        <v>196</v>
      </c>
      <c r="C61" s="70" t="s">
        <v>197</v>
      </c>
      <c r="D61" s="74" t="s">
        <v>167</v>
      </c>
      <c r="E61" s="70">
        <v>66167</v>
      </c>
      <c r="F61" s="70"/>
      <c r="G61" s="70" t="s">
        <v>98</v>
      </c>
      <c r="H61" s="71"/>
      <c r="I61" s="72">
        <v>42</v>
      </c>
      <c r="J61" s="72">
        <v>39</v>
      </c>
      <c r="K61" s="72">
        <v>40</v>
      </c>
      <c r="L61" s="73"/>
      <c r="M61" s="72">
        <f t="shared" si="2"/>
        <v>121</v>
      </c>
      <c r="N61" s="1"/>
      <c r="O61" s="1"/>
    </row>
    <row r="62" spans="1:15" s="4" customFormat="1" ht="15.75" customHeight="1">
      <c r="A62" s="8"/>
      <c r="G62" s="32"/>
      <c r="I62" s="24"/>
      <c r="J62" s="24"/>
      <c r="K62" s="24"/>
      <c r="L62" s="24"/>
      <c r="M62" s="24"/>
      <c r="N62" s="1"/>
      <c r="O62" s="1"/>
    </row>
    <row r="63" spans="1:15">
      <c r="A63" s="8"/>
      <c r="B63" s="4"/>
      <c r="C63" s="4"/>
      <c r="D63" s="4"/>
      <c r="E63" s="4"/>
      <c r="F63" s="4"/>
      <c r="G63" s="32"/>
      <c r="H63" s="4"/>
      <c r="I63" s="24"/>
      <c r="J63" s="24"/>
      <c r="K63" s="24"/>
      <c r="L63" s="24"/>
      <c r="M63" s="24"/>
      <c r="N63" s="1"/>
      <c r="O63" s="1"/>
    </row>
    <row r="64" spans="1:15" ht="15.75" thickBot="1">
      <c r="A64" s="8"/>
      <c r="B64" s="90" t="s">
        <v>204</v>
      </c>
      <c r="C64" s="90"/>
      <c r="D64" s="91" t="s">
        <v>208</v>
      </c>
      <c r="E64" s="90"/>
      <c r="F64" s="90"/>
      <c r="G64" s="92"/>
      <c r="H64" s="90"/>
      <c r="I64" s="93"/>
      <c r="J64" s="93"/>
      <c r="K64" s="93"/>
      <c r="L64" s="93"/>
      <c r="M64" s="93"/>
      <c r="N64" s="1"/>
      <c r="O64" s="1"/>
    </row>
    <row r="65" spans="1:15" s="4" customFormat="1">
      <c r="A65" s="8"/>
      <c r="G65" s="32"/>
      <c r="I65" s="24" t="s">
        <v>21</v>
      </c>
      <c r="J65" s="24" t="s">
        <v>22</v>
      </c>
      <c r="K65" s="24" t="s">
        <v>23</v>
      </c>
      <c r="L65" s="24"/>
      <c r="M65" s="24" t="s">
        <v>24</v>
      </c>
      <c r="N65" s="1"/>
      <c r="O65" s="1"/>
    </row>
    <row r="66" spans="1:15" s="4" customFormat="1">
      <c r="A66" s="8"/>
      <c r="B66" s="94" t="s">
        <v>129</v>
      </c>
      <c r="C66" s="94" t="s">
        <v>131</v>
      </c>
      <c r="D66" s="94" t="s">
        <v>95</v>
      </c>
      <c r="E66" s="95">
        <v>46277</v>
      </c>
      <c r="F66" s="95"/>
      <c r="G66" s="95" t="s">
        <v>203</v>
      </c>
      <c r="H66" s="96"/>
      <c r="I66" s="97">
        <v>33</v>
      </c>
      <c r="J66" s="97">
        <v>33</v>
      </c>
      <c r="K66" s="97">
        <v>32</v>
      </c>
      <c r="L66" s="98"/>
      <c r="M66" s="97">
        <f>SUM(I66:K66)</f>
        <v>98</v>
      </c>
      <c r="N66" s="1"/>
      <c r="O66" s="1"/>
    </row>
    <row r="67" spans="1:15">
      <c r="A67" s="8"/>
      <c r="B67" s="95" t="s">
        <v>200</v>
      </c>
      <c r="C67" s="95" t="s">
        <v>201</v>
      </c>
      <c r="D67" s="95" t="s">
        <v>13</v>
      </c>
      <c r="E67" s="95">
        <v>869</v>
      </c>
      <c r="F67" s="95"/>
      <c r="G67" s="95" t="s">
        <v>203</v>
      </c>
      <c r="H67" s="96" t="s">
        <v>2</v>
      </c>
      <c r="I67" s="97">
        <v>35</v>
      </c>
      <c r="J67" s="97">
        <v>34</v>
      </c>
      <c r="K67" s="97">
        <v>36</v>
      </c>
      <c r="L67" s="98"/>
      <c r="M67" s="97">
        <f>SUM(I67:K67)</f>
        <v>105</v>
      </c>
      <c r="N67" s="1"/>
      <c r="O67" s="1"/>
    </row>
    <row r="68" spans="1:15">
      <c r="A68" s="8"/>
      <c r="B68" s="94" t="s">
        <v>91</v>
      </c>
      <c r="C68" s="94" t="s">
        <v>92</v>
      </c>
      <c r="D68" s="94" t="s">
        <v>3</v>
      </c>
      <c r="E68" s="95">
        <v>66101</v>
      </c>
      <c r="F68" s="95"/>
      <c r="G68" s="95" t="s">
        <v>102</v>
      </c>
      <c r="H68" s="96"/>
      <c r="I68" s="97">
        <v>32</v>
      </c>
      <c r="J68" s="97">
        <v>35</v>
      </c>
      <c r="K68" s="97">
        <v>39</v>
      </c>
      <c r="L68" s="98"/>
      <c r="M68" s="97">
        <f>SUM(I68:K68)</f>
        <v>106</v>
      </c>
      <c r="N68" s="1"/>
      <c r="O68" s="1"/>
    </row>
    <row r="69" spans="1:15">
      <c r="A69" s="8"/>
      <c r="B69" s="94" t="s">
        <v>93</v>
      </c>
      <c r="C69" s="94" t="s">
        <v>94</v>
      </c>
      <c r="D69" s="94" t="s">
        <v>95</v>
      </c>
      <c r="E69" s="95">
        <v>38455</v>
      </c>
      <c r="F69" s="95"/>
      <c r="G69" s="95" t="s">
        <v>102</v>
      </c>
      <c r="H69" s="96"/>
      <c r="I69" s="97">
        <v>41</v>
      </c>
      <c r="J69" s="97">
        <v>31</v>
      </c>
      <c r="K69" s="97">
        <v>35</v>
      </c>
      <c r="L69" s="98"/>
      <c r="M69" s="97">
        <f>SUM(I69:K69)</f>
        <v>107</v>
      </c>
      <c r="N69" s="1"/>
      <c r="O69" s="1"/>
    </row>
    <row r="70" spans="1:15">
      <c r="A70" s="8"/>
      <c r="B70" s="94" t="s">
        <v>115</v>
      </c>
      <c r="C70" s="94" t="s">
        <v>114</v>
      </c>
      <c r="D70" s="94" t="s">
        <v>3</v>
      </c>
      <c r="E70" s="95">
        <v>66839</v>
      </c>
      <c r="F70" s="95"/>
      <c r="G70" s="95" t="s">
        <v>102</v>
      </c>
      <c r="H70" s="96" t="s">
        <v>2</v>
      </c>
      <c r="I70" s="97">
        <v>39</v>
      </c>
      <c r="J70" s="97">
        <v>35</v>
      </c>
      <c r="K70" s="97">
        <v>35</v>
      </c>
      <c r="L70" s="98"/>
      <c r="M70" s="97">
        <f>SUM(I70:K70)</f>
        <v>109</v>
      </c>
      <c r="N70" s="1"/>
      <c r="O70" s="1"/>
    </row>
    <row r="71" spans="1:15">
      <c r="A71" s="8"/>
      <c r="B71" s="4"/>
      <c r="C71" s="4"/>
      <c r="D71" s="4"/>
      <c r="E71" s="4"/>
      <c r="F71" s="4"/>
      <c r="G71" s="32"/>
      <c r="H71" s="4"/>
      <c r="I71" s="24"/>
      <c r="J71" s="24"/>
      <c r="K71" s="24"/>
      <c r="L71" s="24"/>
      <c r="M71" s="24"/>
      <c r="N71" s="1"/>
      <c r="O71" s="1"/>
    </row>
    <row r="72" spans="1:15" s="4" customFormat="1">
      <c r="A72" s="8"/>
      <c r="G72" s="32"/>
      <c r="I72" s="24"/>
      <c r="J72" s="24"/>
      <c r="K72" s="24"/>
      <c r="L72" s="24"/>
      <c r="M72" s="24"/>
      <c r="N72" s="1"/>
      <c r="O72" s="1"/>
    </row>
    <row r="73" spans="1:15" ht="15.75" thickBot="1">
      <c r="A73" s="8"/>
      <c r="B73" s="78" t="s">
        <v>204</v>
      </c>
      <c r="C73" s="78"/>
      <c r="D73" s="79" t="s">
        <v>209</v>
      </c>
      <c r="E73" s="78"/>
      <c r="F73" s="78"/>
      <c r="G73" s="80"/>
      <c r="H73" s="78"/>
      <c r="I73" s="81"/>
      <c r="J73" s="81"/>
      <c r="K73" s="81"/>
      <c r="L73" s="81"/>
      <c r="M73" s="81"/>
      <c r="N73" s="1"/>
      <c r="O73" s="1"/>
    </row>
    <row r="74" spans="1:15">
      <c r="A74" s="8"/>
      <c r="B74" s="4"/>
      <c r="C74" s="4"/>
      <c r="D74" s="4"/>
      <c r="E74" s="4"/>
      <c r="F74" s="4"/>
      <c r="G74" s="32"/>
      <c r="H74" s="4"/>
      <c r="I74" s="24" t="s">
        <v>21</v>
      </c>
      <c r="J74" s="24" t="s">
        <v>22</v>
      </c>
      <c r="K74" s="24" t="s">
        <v>23</v>
      </c>
      <c r="L74" s="24"/>
      <c r="M74" s="24" t="s">
        <v>24</v>
      </c>
      <c r="N74" s="1"/>
      <c r="O74" s="1"/>
    </row>
    <row r="75" spans="1:15">
      <c r="A75" s="8"/>
      <c r="B75" s="82" t="s">
        <v>165</v>
      </c>
      <c r="C75" s="82" t="s">
        <v>177</v>
      </c>
      <c r="D75" s="83" t="s">
        <v>167</v>
      </c>
      <c r="E75" s="82">
        <v>66946</v>
      </c>
      <c r="F75" s="82"/>
      <c r="G75" s="84" t="s">
        <v>202</v>
      </c>
      <c r="H75" s="85"/>
      <c r="I75" s="86">
        <v>28</v>
      </c>
      <c r="J75" s="86">
        <v>29</v>
      </c>
      <c r="K75" s="86">
        <v>34</v>
      </c>
      <c r="L75" s="87"/>
      <c r="M75" s="86">
        <f t="shared" ref="M75:M80" si="3">SUM(I75:K75)</f>
        <v>91</v>
      </c>
      <c r="N75" s="1"/>
      <c r="O75" s="1"/>
    </row>
    <row r="76" spans="1:15">
      <c r="A76" s="8"/>
      <c r="B76" s="83" t="s">
        <v>57</v>
      </c>
      <c r="C76" s="83" t="s">
        <v>88</v>
      </c>
      <c r="D76" s="83" t="s">
        <v>4</v>
      </c>
      <c r="E76" s="82">
        <v>66582</v>
      </c>
      <c r="F76" s="82"/>
      <c r="G76" s="84" t="s">
        <v>99</v>
      </c>
      <c r="H76" s="85"/>
      <c r="I76" s="86">
        <v>35</v>
      </c>
      <c r="J76" s="86">
        <v>32</v>
      </c>
      <c r="K76" s="86">
        <v>30</v>
      </c>
      <c r="L76" s="87"/>
      <c r="M76" s="86">
        <f t="shared" si="3"/>
        <v>97</v>
      </c>
      <c r="N76" s="1"/>
      <c r="O76" s="1"/>
    </row>
    <row r="77" spans="1:15">
      <c r="A77" s="8"/>
      <c r="B77" s="82" t="s">
        <v>180</v>
      </c>
      <c r="C77" s="82" t="s">
        <v>181</v>
      </c>
      <c r="D77" s="82" t="s">
        <v>175</v>
      </c>
      <c r="E77" s="82">
        <v>66396</v>
      </c>
      <c r="F77" s="82"/>
      <c r="G77" s="82" t="s">
        <v>100</v>
      </c>
      <c r="H77" s="85" t="s">
        <v>2</v>
      </c>
      <c r="I77" s="86">
        <v>35</v>
      </c>
      <c r="J77" s="86">
        <v>33</v>
      </c>
      <c r="K77" s="86">
        <v>32</v>
      </c>
      <c r="L77" s="87"/>
      <c r="M77" s="86">
        <f t="shared" si="3"/>
        <v>100</v>
      </c>
      <c r="N77" s="1"/>
      <c r="O77" s="1"/>
    </row>
    <row r="78" spans="1:15">
      <c r="A78" s="8"/>
      <c r="B78" s="83" t="s">
        <v>89</v>
      </c>
      <c r="C78" s="83" t="s">
        <v>90</v>
      </c>
      <c r="D78" s="83" t="s">
        <v>0</v>
      </c>
      <c r="E78" s="82">
        <v>66793</v>
      </c>
      <c r="F78" s="82"/>
      <c r="G78" s="84" t="s">
        <v>99</v>
      </c>
      <c r="H78" s="85"/>
      <c r="I78" s="86">
        <v>41</v>
      </c>
      <c r="J78" s="86">
        <v>32</v>
      </c>
      <c r="K78" s="86">
        <v>37</v>
      </c>
      <c r="L78" s="87"/>
      <c r="M78" s="86">
        <f t="shared" si="3"/>
        <v>110</v>
      </c>
      <c r="N78" s="1"/>
      <c r="O78" s="1"/>
    </row>
    <row r="79" spans="1:15">
      <c r="A79" s="8"/>
      <c r="B79" s="82" t="s">
        <v>178</v>
      </c>
      <c r="C79" s="82" t="s">
        <v>54</v>
      </c>
      <c r="D79" s="83" t="s">
        <v>167</v>
      </c>
      <c r="E79" s="82">
        <v>67401</v>
      </c>
      <c r="F79" s="82"/>
      <c r="G79" s="82" t="s">
        <v>101</v>
      </c>
      <c r="H79" s="85"/>
      <c r="I79" s="86">
        <v>40</v>
      </c>
      <c r="J79" s="86">
        <v>39</v>
      </c>
      <c r="K79" s="86">
        <v>33</v>
      </c>
      <c r="L79" s="87"/>
      <c r="M79" s="86">
        <f t="shared" si="3"/>
        <v>112</v>
      </c>
      <c r="N79" s="1"/>
      <c r="O79" s="1"/>
    </row>
    <row r="80" spans="1:15">
      <c r="A80" s="8"/>
      <c r="B80" s="82" t="s">
        <v>89</v>
      </c>
      <c r="C80" s="82" t="s">
        <v>179</v>
      </c>
      <c r="D80" s="83" t="s">
        <v>0</v>
      </c>
      <c r="E80" s="82">
        <v>67430</v>
      </c>
      <c r="F80" s="82"/>
      <c r="G80" s="82" t="s">
        <v>101</v>
      </c>
      <c r="H80" s="85"/>
      <c r="I80" s="86">
        <v>31</v>
      </c>
      <c r="J80" s="86">
        <v>44</v>
      </c>
      <c r="K80" s="86">
        <v>50</v>
      </c>
      <c r="L80" s="87"/>
      <c r="M80" s="86">
        <f t="shared" si="3"/>
        <v>125</v>
      </c>
      <c r="N80" s="1"/>
      <c r="O80" s="1"/>
    </row>
    <row r="81" spans="1:15">
      <c r="A81" s="8"/>
      <c r="B81" s="8" t="s">
        <v>2</v>
      </c>
      <c r="C81" s="8"/>
      <c r="D81" s="8"/>
      <c r="E81" s="8"/>
      <c r="F81" s="8"/>
      <c r="G81" s="8"/>
      <c r="H81" s="8"/>
      <c r="I81" s="8"/>
      <c r="J81" s="8"/>
      <c r="K81" s="8"/>
      <c r="L81" s="1"/>
      <c r="M81" s="1"/>
      <c r="N81" s="1"/>
      <c r="O81" s="1"/>
    </row>
    <row r="82" spans="1:15">
      <c r="A82" s="8"/>
      <c r="B82" s="8" t="s">
        <v>2</v>
      </c>
      <c r="C82" s="8"/>
      <c r="D82" s="8"/>
      <c r="E82" s="8"/>
      <c r="F82" s="8"/>
      <c r="G82" s="8"/>
      <c r="H82" s="8"/>
      <c r="I82" s="8"/>
      <c r="J82" s="8"/>
      <c r="K82" s="8"/>
      <c r="L82" s="1"/>
      <c r="M82" s="1"/>
      <c r="N82" s="1"/>
      <c r="O82" s="1"/>
    </row>
    <row r="83" spans="1:15">
      <c r="A83" s="8"/>
      <c r="B83" s="8" t="s">
        <v>2</v>
      </c>
      <c r="C83" s="8"/>
      <c r="D83" s="8"/>
      <c r="E83" s="8"/>
      <c r="F83" s="8"/>
      <c r="G83" s="8"/>
      <c r="H83" s="8"/>
      <c r="I83" s="8"/>
      <c r="J83" s="8"/>
      <c r="K83" s="8"/>
      <c r="L83" s="1"/>
      <c r="M83" s="1"/>
      <c r="N83" s="1"/>
      <c r="O83" s="1"/>
    </row>
    <row r="84" spans="1:15">
      <c r="A84" s="8"/>
      <c r="B84" s="8" t="s">
        <v>2</v>
      </c>
      <c r="C84" s="8"/>
      <c r="D84" s="8"/>
      <c r="E84" s="8"/>
      <c r="F84" s="8"/>
      <c r="G84" s="8"/>
      <c r="H84" s="8"/>
      <c r="I84" s="8"/>
      <c r="J84" s="8"/>
      <c r="K84" s="8"/>
      <c r="L84" s="1"/>
      <c r="M84" s="1"/>
      <c r="N84" s="1"/>
      <c r="O84" s="1"/>
    </row>
    <row r="85" spans="1:15">
      <c r="A85" s="8"/>
      <c r="B85" s="8" t="s">
        <v>2</v>
      </c>
      <c r="C85" s="8"/>
      <c r="D85" s="8"/>
      <c r="E85" s="8"/>
      <c r="F85" s="8"/>
      <c r="G85" s="8"/>
      <c r="H85" s="8"/>
      <c r="I85" s="8"/>
      <c r="J85" s="8"/>
      <c r="K85" s="8"/>
      <c r="L85" s="1"/>
      <c r="M85" s="1"/>
      <c r="N85" s="1"/>
      <c r="O85" s="1"/>
    </row>
    <row r="86" spans="1:15">
      <c r="A86" s="8"/>
      <c r="B86" s="8" t="s">
        <v>2</v>
      </c>
      <c r="C86" s="8"/>
      <c r="D86" s="8"/>
      <c r="E86" s="8"/>
      <c r="F86" s="8"/>
      <c r="G86" s="8"/>
      <c r="H86" s="8"/>
      <c r="I86" s="8"/>
      <c r="J86" s="8"/>
      <c r="K86" s="8"/>
      <c r="L86" s="1"/>
      <c r="M86" s="1"/>
      <c r="N86" s="1"/>
      <c r="O86" s="1"/>
    </row>
    <row r="87" spans="1:15">
      <c r="A87" s="8"/>
      <c r="B87" s="8" t="s">
        <v>2</v>
      </c>
      <c r="C87" s="8"/>
      <c r="D87" s="8"/>
      <c r="E87" s="8"/>
      <c r="F87" s="8"/>
      <c r="G87" s="8"/>
      <c r="H87" s="8"/>
      <c r="I87" s="8"/>
      <c r="J87" s="8"/>
      <c r="K87" s="8"/>
      <c r="L87" s="1"/>
      <c r="M87" s="1"/>
      <c r="N87" s="1"/>
      <c r="O87" s="1"/>
    </row>
    <row r="88" spans="1:15">
      <c r="A88" s="8"/>
      <c r="B88" s="8" t="s">
        <v>2</v>
      </c>
      <c r="C88" s="8"/>
      <c r="D88" s="8"/>
      <c r="E88" s="8"/>
      <c r="F88" s="8"/>
      <c r="G88" s="8"/>
      <c r="H88" s="8"/>
      <c r="I88" s="8"/>
      <c r="J88" s="8"/>
      <c r="K88" s="8"/>
      <c r="L88" s="1"/>
      <c r="M88" s="1"/>
      <c r="N88" s="1"/>
      <c r="O88" s="1"/>
    </row>
    <row r="93" spans="1:15">
      <c r="D93" s="6" t="s">
        <v>2</v>
      </c>
    </row>
  </sheetData>
  <sortState ref="B77:K83">
    <sortCondition ref="K77:K8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selection activeCell="N8" sqref="N8"/>
    </sheetView>
  </sheetViews>
  <sheetFormatPr baseColWidth="10" defaultRowHeight="23.25"/>
  <cols>
    <col min="2" max="2" width="26.140625" style="6" customWidth="1"/>
    <col min="3" max="5" width="10.7109375" style="6" customWidth="1"/>
    <col min="6" max="6" width="11.42578125" style="27"/>
    <col min="7" max="7" width="11.42578125" style="10"/>
    <col min="9" max="9" width="11.42578125" style="28"/>
  </cols>
  <sheetData>
    <row r="1" spans="1:9" ht="26.25">
      <c r="B1" s="13" t="s">
        <v>30</v>
      </c>
      <c r="H1" s="99" t="s">
        <v>2</v>
      </c>
    </row>
    <row r="2" spans="1:9">
      <c r="C2" s="6" t="s">
        <v>21</v>
      </c>
      <c r="D2" s="6" t="s">
        <v>22</v>
      </c>
      <c r="E2" s="6" t="s">
        <v>23</v>
      </c>
      <c r="H2" s="99"/>
    </row>
    <row r="3" spans="1:9">
      <c r="B3" s="14" t="s">
        <v>32</v>
      </c>
      <c r="C3" s="15" t="e">
        <f>SUM(#REF!)</f>
        <v>#REF!</v>
      </c>
      <c r="D3" s="15" t="e">
        <f>SUM(#REF!)</f>
        <v>#REF!</v>
      </c>
      <c r="E3" s="15" t="e">
        <f>SUM(#REF!)</f>
        <v>#REF!</v>
      </c>
      <c r="F3" s="27" t="e">
        <f>SUM(C3:E3)</f>
        <v>#REF!</v>
      </c>
      <c r="H3" s="99"/>
    </row>
    <row r="4" spans="1:9">
      <c r="B4" s="14" t="s">
        <v>15</v>
      </c>
      <c r="C4" s="15" t="e">
        <f>SUM(#REF!)</f>
        <v>#REF!</v>
      </c>
      <c r="D4" s="15" t="e">
        <f>SUM(#REF!)</f>
        <v>#REF!</v>
      </c>
      <c r="E4" s="15" t="e">
        <f>SUM(#REF!)</f>
        <v>#REF!</v>
      </c>
      <c r="F4" s="27" t="e">
        <f t="shared" ref="F4:F6" si="0">SUM(C4:E4)</f>
        <v>#REF!</v>
      </c>
      <c r="G4" s="25" t="s">
        <v>2</v>
      </c>
      <c r="H4" s="99"/>
      <c r="I4" s="28" t="s">
        <v>133</v>
      </c>
    </row>
    <row r="5" spans="1:9">
      <c r="B5" s="14" t="s">
        <v>103</v>
      </c>
      <c r="C5" s="15" t="e">
        <f>SUM(#REF!)</f>
        <v>#REF!</v>
      </c>
      <c r="D5" s="15" t="e">
        <f>SUM(#REF!)</f>
        <v>#REF!</v>
      </c>
      <c r="E5" s="15" t="e">
        <f>SUM(#REF!)</f>
        <v>#REF!</v>
      </c>
      <c r="F5" s="27" t="e">
        <f t="shared" si="0"/>
        <v>#REF!</v>
      </c>
      <c r="H5" s="99"/>
    </row>
    <row r="6" spans="1:9" ht="24" thickBot="1">
      <c r="B6" s="14" t="s">
        <v>108</v>
      </c>
      <c r="C6" s="16" t="e">
        <f>SUM(#REF!)</f>
        <v>#REF!</v>
      </c>
      <c r="D6" s="16" t="e">
        <f>SUM(#REF!)</f>
        <v>#REF!</v>
      </c>
      <c r="E6" s="16" t="e">
        <f>SUM(#REF!)</f>
        <v>#REF!</v>
      </c>
      <c r="F6" s="27" t="e">
        <f t="shared" si="0"/>
        <v>#REF!</v>
      </c>
      <c r="G6" s="5" t="s">
        <v>24</v>
      </c>
      <c r="H6" s="99"/>
    </row>
    <row r="7" spans="1:9" ht="24" thickBot="1">
      <c r="C7" s="17" t="e">
        <f>SUM(C3:C6)</f>
        <v>#REF!</v>
      </c>
      <c r="D7" s="17" t="e">
        <f>SUM(D3:D6)</f>
        <v>#REF!</v>
      </c>
      <c r="E7" s="17" t="e">
        <f>SUM(E3:E6)</f>
        <v>#REF!</v>
      </c>
      <c r="G7" s="21" t="e">
        <f>SUM(E8)</f>
        <v>#REF!</v>
      </c>
      <c r="H7" s="99"/>
    </row>
    <row r="8" spans="1:9" ht="24" thickBot="1">
      <c r="D8" s="18" t="e">
        <f>SUM(D7,C7)</f>
        <v>#REF!</v>
      </c>
      <c r="E8" s="18" t="e">
        <f>SUM(E7,D8)</f>
        <v>#REF!</v>
      </c>
      <c r="H8" s="99"/>
    </row>
    <row r="9" spans="1:9" ht="31.5">
      <c r="H9" s="7"/>
    </row>
    <row r="10" spans="1:9" ht="26.25">
      <c r="B10" s="13" t="s">
        <v>26</v>
      </c>
      <c r="H10" s="99" t="s">
        <v>2</v>
      </c>
    </row>
    <row r="11" spans="1:9">
      <c r="C11" s="6" t="s">
        <v>21</v>
      </c>
      <c r="D11" s="6" t="s">
        <v>22</v>
      </c>
      <c r="E11" s="6" t="s">
        <v>23</v>
      </c>
      <c r="H11" s="99"/>
    </row>
    <row r="12" spans="1:9">
      <c r="B12" s="14" t="s">
        <v>42</v>
      </c>
      <c r="C12" s="15" t="e">
        <f>SUM(#REF!)</f>
        <v>#REF!</v>
      </c>
      <c r="D12" s="15" t="e">
        <f>SUM(#REF!)</f>
        <v>#REF!</v>
      </c>
      <c r="E12" s="15" t="e">
        <f>SUM(#REF!)</f>
        <v>#REF!</v>
      </c>
      <c r="F12" s="27" t="e">
        <f>SUM(C12:E12)</f>
        <v>#REF!</v>
      </c>
      <c r="H12" s="99"/>
    </row>
    <row r="13" spans="1:9">
      <c r="B13" s="14" t="s">
        <v>5</v>
      </c>
      <c r="C13" s="15" t="e">
        <f>SUM(#REF!)</f>
        <v>#REF!</v>
      </c>
      <c r="D13" s="15" t="e">
        <f>SUM(#REF!)</f>
        <v>#REF!</v>
      </c>
      <c r="E13" s="15" t="e">
        <f>SUM(#REF!)</f>
        <v>#REF!</v>
      </c>
      <c r="F13" s="27" t="e">
        <f t="shared" ref="F13:F15" si="1">SUM(C13:E13)</f>
        <v>#REF!</v>
      </c>
      <c r="G13" s="25" t="s">
        <v>2</v>
      </c>
      <c r="H13" s="99"/>
    </row>
    <row r="14" spans="1:9">
      <c r="A14" s="19" t="s">
        <v>121</v>
      </c>
      <c r="B14" s="14" t="s">
        <v>12</v>
      </c>
      <c r="C14" s="15" t="e">
        <f>SUM(#REF!)</f>
        <v>#REF!</v>
      </c>
      <c r="D14" s="15" t="e">
        <f>SUM(#REF!)</f>
        <v>#REF!</v>
      </c>
      <c r="E14" s="15" t="e">
        <f>SUM(#REF!)</f>
        <v>#REF!</v>
      </c>
      <c r="F14" s="27" t="e">
        <f t="shared" si="1"/>
        <v>#REF!</v>
      </c>
      <c r="H14" s="99"/>
      <c r="I14" s="28" t="s">
        <v>134</v>
      </c>
    </row>
    <row r="15" spans="1:9" ht="24" thickBot="1">
      <c r="B15" s="14" t="s">
        <v>10</v>
      </c>
      <c r="C15" s="16" t="e">
        <f>SUM(#REF!)</f>
        <v>#REF!</v>
      </c>
      <c r="D15" s="16" t="e">
        <f>SUM(#REF!)</f>
        <v>#REF!</v>
      </c>
      <c r="E15" s="16" t="e">
        <f>SUM(#REF!)</f>
        <v>#REF!</v>
      </c>
      <c r="F15" s="27" t="e">
        <f t="shared" si="1"/>
        <v>#REF!</v>
      </c>
      <c r="G15" s="5" t="s">
        <v>24</v>
      </c>
      <c r="H15" s="99"/>
    </row>
    <row r="16" spans="1:9" ht="24" thickBot="1">
      <c r="C16" s="17" t="e">
        <f>SUM(C12:C15)</f>
        <v>#REF!</v>
      </c>
      <c r="D16" s="17" t="e">
        <f>SUM(D12:D15)</f>
        <v>#REF!</v>
      </c>
      <c r="E16" s="17" t="e">
        <f>SUM(E12:E15)</f>
        <v>#REF!</v>
      </c>
      <c r="G16" s="21" t="e">
        <f>SUM(E17)</f>
        <v>#REF!</v>
      </c>
      <c r="H16" s="99"/>
    </row>
    <row r="17" spans="1:9" ht="24" thickBot="1">
      <c r="D17" s="17" t="e">
        <f>SUM(D16,C16)</f>
        <v>#REF!</v>
      </c>
      <c r="E17" s="17" t="e">
        <f>SUM(E16,D17)</f>
        <v>#REF!</v>
      </c>
      <c r="H17" s="99"/>
    </row>
    <row r="18" spans="1:9" ht="31.5">
      <c r="D18" s="8"/>
      <c r="E18" s="8"/>
      <c r="H18" s="7"/>
    </row>
    <row r="19" spans="1:9" ht="26.25">
      <c r="A19" s="4"/>
      <c r="B19" s="13" t="s">
        <v>13</v>
      </c>
      <c r="G19" s="20"/>
    </row>
    <row r="20" spans="1:9">
      <c r="A20" s="4"/>
      <c r="C20" s="6" t="s">
        <v>21</v>
      </c>
      <c r="D20" s="6" t="s">
        <v>22</v>
      </c>
      <c r="E20" s="6" t="s">
        <v>23</v>
      </c>
      <c r="G20" s="20"/>
    </row>
    <row r="21" spans="1:9">
      <c r="A21" s="4"/>
      <c r="B21" s="14" t="s">
        <v>107</v>
      </c>
      <c r="C21" s="15" t="e">
        <f>SUM(#REF!)</f>
        <v>#REF!</v>
      </c>
      <c r="D21" s="15" t="e">
        <f>SUM(#REF!)</f>
        <v>#REF!</v>
      </c>
      <c r="E21" s="15" t="e">
        <f>SUM(#REF!)</f>
        <v>#REF!</v>
      </c>
      <c r="F21" s="27" t="e">
        <f>SUM(C21:E21)</f>
        <v>#REF!</v>
      </c>
      <c r="G21" s="20"/>
    </row>
    <row r="22" spans="1:9">
      <c r="A22" s="4"/>
      <c r="B22" s="14" t="s">
        <v>124</v>
      </c>
      <c r="C22" s="15" t="e">
        <f>SUM(#REF!)</f>
        <v>#REF!</v>
      </c>
      <c r="D22" s="15" t="e">
        <f>SUM(#REF!)</f>
        <v>#REF!</v>
      </c>
      <c r="E22" s="15" t="e">
        <f>SUM(#REF!)</f>
        <v>#REF!</v>
      </c>
      <c r="F22" s="27" t="e">
        <f t="shared" ref="F22:F24" si="2">SUM(C22:E22)</f>
        <v>#REF!</v>
      </c>
      <c r="G22" s="25" t="s">
        <v>2</v>
      </c>
    </row>
    <row r="23" spans="1:9">
      <c r="A23" s="4"/>
      <c r="B23" s="14" t="s">
        <v>105</v>
      </c>
      <c r="C23" s="15" t="e">
        <f>SUM(#REF!)</f>
        <v>#REF!</v>
      </c>
      <c r="D23" s="15" t="e">
        <f>SUM(#REF!)</f>
        <v>#REF!</v>
      </c>
      <c r="E23" s="15" t="e">
        <f>SUM(#REF!)</f>
        <v>#REF!</v>
      </c>
      <c r="F23" s="27" t="e">
        <f t="shared" si="2"/>
        <v>#REF!</v>
      </c>
      <c r="G23" s="20"/>
      <c r="I23" s="28" t="s">
        <v>135</v>
      </c>
    </row>
    <row r="24" spans="1:9" ht="24" thickBot="1">
      <c r="A24" s="4"/>
      <c r="B24" s="14" t="s">
        <v>120</v>
      </c>
      <c r="C24" s="16" t="e">
        <f>SUM(#REF!)</f>
        <v>#REF!</v>
      </c>
      <c r="D24" s="16" t="e">
        <f>SUM(#REF!)</f>
        <v>#REF!</v>
      </c>
      <c r="E24" s="16" t="e">
        <f>SUM(#REF!)</f>
        <v>#REF!</v>
      </c>
      <c r="F24" s="27" t="e">
        <f t="shared" si="2"/>
        <v>#REF!</v>
      </c>
      <c r="G24" s="5" t="s">
        <v>24</v>
      </c>
    </row>
    <row r="25" spans="1:9" ht="24" thickBot="1">
      <c r="A25" s="4"/>
      <c r="C25" s="17" t="e">
        <f>SUM(C21:C24)</f>
        <v>#REF!</v>
      </c>
      <c r="D25" s="17" t="e">
        <f>SUM(D21:D24)</f>
        <v>#REF!</v>
      </c>
      <c r="E25" s="17" t="e">
        <f>SUM(E21:E24)</f>
        <v>#REF!</v>
      </c>
      <c r="G25" s="21" t="e">
        <f>SUM(E26)</f>
        <v>#REF!</v>
      </c>
    </row>
    <row r="26" spans="1:9" ht="24" thickBot="1">
      <c r="A26" s="4"/>
      <c r="D26" s="17" t="e">
        <f>SUM(D25,C25)</f>
        <v>#REF!</v>
      </c>
      <c r="E26" s="17" t="e">
        <f>SUM(E25,D26)</f>
        <v>#REF!</v>
      </c>
      <c r="G26" s="20"/>
    </row>
    <row r="27" spans="1:9" ht="31.5">
      <c r="D27" s="8"/>
      <c r="E27" s="8"/>
      <c r="H27" s="7"/>
    </row>
    <row r="28" spans="1:9" ht="26.25">
      <c r="B28" s="13" t="s">
        <v>27</v>
      </c>
      <c r="H28" s="99" t="s">
        <v>2</v>
      </c>
    </row>
    <row r="29" spans="1:9">
      <c r="C29" s="6" t="s">
        <v>21</v>
      </c>
      <c r="D29" s="6" t="s">
        <v>22</v>
      </c>
      <c r="E29" s="6" t="s">
        <v>23</v>
      </c>
      <c r="H29" s="99"/>
    </row>
    <row r="30" spans="1:9">
      <c r="B30" s="14" t="s">
        <v>36</v>
      </c>
      <c r="C30" s="15" t="e">
        <f>SUM(#REF!)</f>
        <v>#REF!</v>
      </c>
      <c r="D30" s="15" t="e">
        <f>SUM(#REF!)</f>
        <v>#REF!</v>
      </c>
      <c r="E30" s="15" t="e">
        <f>SUM(#REF!)</f>
        <v>#REF!</v>
      </c>
      <c r="F30" s="27" t="e">
        <f>SUM(C30:E30)</f>
        <v>#REF!</v>
      </c>
      <c r="H30" s="99"/>
    </row>
    <row r="31" spans="1:9">
      <c r="B31" s="14" t="s">
        <v>11</v>
      </c>
      <c r="C31" s="15" t="e">
        <f>SUM(#REF!)</f>
        <v>#REF!</v>
      </c>
      <c r="D31" s="15" t="e">
        <f>SUM(#REF!)</f>
        <v>#REF!</v>
      </c>
      <c r="E31" s="15" t="e">
        <f>SUM(#REF!)</f>
        <v>#REF!</v>
      </c>
      <c r="F31" s="27" t="e">
        <f t="shared" ref="F31:F33" si="3">SUM(C31:E31)</f>
        <v>#REF!</v>
      </c>
      <c r="G31" s="25" t="s">
        <v>2</v>
      </c>
      <c r="H31" s="99"/>
    </row>
    <row r="32" spans="1:9">
      <c r="A32" s="19" t="s">
        <v>121</v>
      </c>
      <c r="B32" s="14" t="s">
        <v>16</v>
      </c>
      <c r="C32" s="15" t="e">
        <f>SUM(#REF!)</f>
        <v>#REF!</v>
      </c>
      <c r="D32" s="15" t="e">
        <f>SUM(#REF!)</f>
        <v>#REF!</v>
      </c>
      <c r="E32" s="15" t="e">
        <f>SUM(#REF!)</f>
        <v>#REF!</v>
      </c>
      <c r="F32" s="27" t="e">
        <f t="shared" si="3"/>
        <v>#REF!</v>
      </c>
      <c r="H32" s="99"/>
      <c r="I32" s="28" t="s">
        <v>136</v>
      </c>
    </row>
    <row r="33" spans="2:9" ht="24" thickBot="1">
      <c r="B33" s="14" t="s">
        <v>8</v>
      </c>
      <c r="C33" s="16" t="e">
        <f>SUM(#REF!)</f>
        <v>#REF!</v>
      </c>
      <c r="D33" s="16" t="e">
        <f>SUM(#REF!)</f>
        <v>#REF!</v>
      </c>
      <c r="E33" s="16" t="e">
        <f>SUM(#REF!)</f>
        <v>#REF!</v>
      </c>
      <c r="F33" s="27" t="e">
        <f t="shared" si="3"/>
        <v>#REF!</v>
      </c>
      <c r="G33" s="5" t="s">
        <v>24</v>
      </c>
      <c r="H33" s="99"/>
    </row>
    <row r="34" spans="2:9" ht="24" thickBot="1">
      <c r="C34" s="17" t="e">
        <f>SUM(C30:C33)</f>
        <v>#REF!</v>
      </c>
      <c r="D34" s="17" t="e">
        <f>SUM(D30:D33)</f>
        <v>#REF!</v>
      </c>
      <c r="E34" s="17" t="e">
        <f>SUM(E30:E33)</f>
        <v>#REF!</v>
      </c>
      <c r="G34" s="21" t="e">
        <f>SUM(E35)</f>
        <v>#REF!</v>
      </c>
      <c r="H34" s="99"/>
    </row>
    <row r="35" spans="2:9" ht="24" thickBot="1">
      <c r="D35" s="18" t="e">
        <f>SUM(D34,C34)</f>
        <v>#REF!</v>
      </c>
      <c r="E35" s="18" t="e">
        <f>SUM(E34,D35)</f>
        <v>#REF!</v>
      </c>
      <c r="H35" s="99"/>
    </row>
    <row r="36" spans="2:9" ht="31.5">
      <c r="D36" s="8"/>
      <c r="E36" s="8"/>
      <c r="H36" s="7"/>
    </row>
    <row r="37" spans="2:9" ht="26.25">
      <c r="B37" s="13" t="s">
        <v>20</v>
      </c>
    </row>
    <row r="38" spans="2:9">
      <c r="C38" s="6" t="s">
        <v>21</v>
      </c>
      <c r="D38" s="6" t="s">
        <v>22</v>
      </c>
      <c r="E38" s="6" t="s">
        <v>23</v>
      </c>
    </row>
    <row r="39" spans="2:9">
      <c r="B39" s="14" t="s">
        <v>39</v>
      </c>
      <c r="C39" s="15" t="e">
        <f>SUM(#REF!)</f>
        <v>#REF!</v>
      </c>
      <c r="D39" s="15" t="e">
        <f>SUM(#REF!)</f>
        <v>#REF!</v>
      </c>
      <c r="E39" s="15" t="e">
        <f>SUM(#REF!)</f>
        <v>#REF!</v>
      </c>
      <c r="F39" s="27" t="e">
        <f>SUM(C39:E39)</f>
        <v>#REF!</v>
      </c>
    </row>
    <row r="40" spans="2:9">
      <c r="B40" s="14" t="s">
        <v>33</v>
      </c>
      <c r="C40" s="15" t="e">
        <f>SUM(#REF!)</f>
        <v>#REF!</v>
      </c>
      <c r="D40" s="15" t="e">
        <f>SUM(#REF!)</f>
        <v>#REF!</v>
      </c>
      <c r="E40" s="15" t="e">
        <f>SUM(#REF!)</f>
        <v>#REF!</v>
      </c>
      <c r="F40" s="27" t="e">
        <f t="shared" ref="F40:F42" si="4">SUM(C40:E40)</f>
        <v>#REF!</v>
      </c>
      <c r="G40" s="25" t="s">
        <v>2</v>
      </c>
    </row>
    <row r="41" spans="2:9">
      <c r="B41" s="14" t="s">
        <v>37</v>
      </c>
      <c r="C41" s="15" t="e">
        <f>SUM(#REF!)</f>
        <v>#REF!</v>
      </c>
      <c r="D41" s="15" t="e">
        <f>SUM(#REF!)</f>
        <v>#REF!</v>
      </c>
      <c r="E41" s="15" t="e">
        <f>SUM(#REF!)</f>
        <v>#REF!</v>
      </c>
      <c r="F41" s="27" t="e">
        <f t="shared" si="4"/>
        <v>#REF!</v>
      </c>
      <c r="I41" s="28" t="s">
        <v>137</v>
      </c>
    </row>
    <row r="42" spans="2:9" ht="24" thickBot="1">
      <c r="B42" s="14" t="s">
        <v>18</v>
      </c>
      <c r="C42" s="16" t="e">
        <f>SUM(#REF!)</f>
        <v>#REF!</v>
      </c>
      <c r="D42" s="16" t="e">
        <f>SUM(#REF!)</f>
        <v>#REF!</v>
      </c>
      <c r="E42" s="16" t="e">
        <f>SUM(#REF!)</f>
        <v>#REF!</v>
      </c>
      <c r="F42" s="27" t="e">
        <f t="shared" si="4"/>
        <v>#REF!</v>
      </c>
      <c r="G42" s="5" t="s">
        <v>24</v>
      </c>
    </row>
    <row r="43" spans="2:9" ht="24" thickBot="1">
      <c r="C43" s="17" t="e">
        <f>SUM(C39:C42)</f>
        <v>#REF!</v>
      </c>
      <c r="D43" s="17" t="e">
        <f>SUM(D39:D42)</f>
        <v>#REF!</v>
      </c>
      <c r="E43" s="17" t="e">
        <f>SUM(E39:E42)</f>
        <v>#REF!</v>
      </c>
      <c r="G43" s="21" t="e">
        <f>SUM(E44)</f>
        <v>#REF!</v>
      </c>
    </row>
    <row r="44" spans="2:9" ht="24" thickBot="1">
      <c r="D44" s="18" t="e">
        <f>SUM(D43,C43)</f>
        <v>#REF!</v>
      </c>
      <c r="E44" s="18" t="e">
        <f>SUM(E43,D44)</f>
        <v>#REF!</v>
      </c>
    </row>
    <row r="45" spans="2:9" ht="31.5">
      <c r="D45" s="8"/>
      <c r="E45" s="8"/>
      <c r="H45" s="7"/>
    </row>
    <row r="46" spans="2:9" ht="26.25">
      <c r="B46" s="13" t="s">
        <v>25</v>
      </c>
      <c r="H46" s="99" t="s">
        <v>2</v>
      </c>
    </row>
    <row r="47" spans="2:9">
      <c r="C47" s="6" t="s">
        <v>21</v>
      </c>
      <c r="D47" s="6" t="s">
        <v>22</v>
      </c>
      <c r="E47" s="6" t="s">
        <v>23</v>
      </c>
      <c r="G47" s="10" t="s">
        <v>2</v>
      </c>
      <c r="H47" s="99"/>
    </row>
    <row r="48" spans="2:9">
      <c r="B48" s="14" t="s">
        <v>122</v>
      </c>
      <c r="C48" s="15" t="e">
        <f>SUM(#REF!)</f>
        <v>#REF!</v>
      </c>
      <c r="D48" s="15" t="e">
        <f>SUM(#REF!)</f>
        <v>#REF!</v>
      </c>
      <c r="E48" s="15" t="e">
        <f>SUM(#REF!)</f>
        <v>#REF!</v>
      </c>
      <c r="F48" s="27" t="e">
        <f>SUM(C48:E48)</f>
        <v>#REF!</v>
      </c>
      <c r="H48" s="99"/>
    </row>
    <row r="49" spans="2:9">
      <c r="B49" s="14" t="s">
        <v>104</v>
      </c>
      <c r="C49" s="15" t="e">
        <f>SUM(#REF!)</f>
        <v>#REF!</v>
      </c>
      <c r="D49" s="15" t="e">
        <f>SUM(#REF!)</f>
        <v>#REF!</v>
      </c>
      <c r="E49" s="15" t="e">
        <f>SUM(#REF!)</f>
        <v>#REF!</v>
      </c>
      <c r="F49" s="27" t="e">
        <f t="shared" ref="F49:F51" si="5">SUM(C49:E49)</f>
        <v>#REF!</v>
      </c>
      <c r="G49" s="25" t="s">
        <v>2</v>
      </c>
      <c r="H49" s="99"/>
    </row>
    <row r="50" spans="2:9">
      <c r="B50" s="14" t="s">
        <v>7</v>
      </c>
      <c r="C50" s="15" t="e">
        <f>SUM(#REF!)</f>
        <v>#REF!</v>
      </c>
      <c r="D50" s="15" t="e">
        <f>SUM(#REF!)</f>
        <v>#REF!</v>
      </c>
      <c r="E50" s="15" t="e">
        <f>SUM(#REF!)</f>
        <v>#REF!</v>
      </c>
      <c r="F50" s="27" t="e">
        <f t="shared" si="5"/>
        <v>#REF!</v>
      </c>
      <c r="H50" s="99"/>
      <c r="I50" s="28" t="s">
        <v>138</v>
      </c>
    </row>
    <row r="51" spans="2:9" ht="24" thickBot="1">
      <c r="B51" s="14" t="s">
        <v>17</v>
      </c>
      <c r="C51" s="16" t="e">
        <f>SUM(#REF!)</f>
        <v>#REF!</v>
      </c>
      <c r="D51" s="16" t="e">
        <f>SUM(#REF!)</f>
        <v>#REF!</v>
      </c>
      <c r="E51" s="16" t="e">
        <f>SUM(#REF!)</f>
        <v>#REF!</v>
      </c>
      <c r="F51" s="27" t="e">
        <f t="shared" si="5"/>
        <v>#REF!</v>
      </c>
      <c r="G51" s="5" t="s">
        <v>24</v>
      </c>
      <c r="H51" s="99"/>
    </row>
    <row r="52" spans="2:9" ht="24" thickBot="1">
      <c r="C52" s="17" t="e">
        <f>SUM(C48:C51)</f>
        <v>#REF!</v>
      </c>
      <c r="D52" s="17" t="e">
        <f>SUM(D48:D51)</f>
        <v>#REF!</v>
      </c>
      <c r="E52" s="17" t="e">
        <f>SUM(E48:E51)</f>
        <v>#REF!</v>
      </c>
      <c r="G52" s="21" t="e">
        <f>SUM(E53)</f>
        <v>#REF!</v>
      </c>
      <c r="H52" s="99"/>
    </row>
    <row r="53" spans="2:9" ht="24" thickBot="1">
      <c r="D53" s="18" t="e">
        <f>SUM(D52,C52)</f>
        <v>#REF!</v>
      </c>
      <c r="E53" s="18" t="e">
        <f>SUM(E52,D53)</f>
        <v>#REF!</v>
      </c>
      <c r="H53" s="99"/>
    </row>
    <row r="54" spans="2:9" ht="31.5">
      <c r="D54" s="8"/>
      <c r="E54" s="8"/>
      <c r="H54" s="7"/>
    </row>
    <row r="55" spans="2:9" ht="26.25">
      <c r="B55" s="13" t="s">
        <v>95</v>
      </c>
      <c r="H55" s="99" t="s">
        <v>2</v>
      </c>
    </row>
    <row r="56" spans="2:9">
      <c r="C56" s="6" t="s">
        <v>21</v>
      </c>
      <c r="D56" s="6" t="s">
        <v>22</v>
      </c>
      <c r="E56" s="6" t="s">
        <v>23</v>
      </c>
      <c r="H56" s="99"/>
    </row>
    <row r="57" spans="2:9">
      <c r="B57" s="14" t="s">
        <v>40</v>
      </c>
      <c r="C57" s="15" t="e">
        <f>SUM(#REF!)</f>
        <v>#REF!</v>
      </c>
      <c r="D57" s="15" t="e">
        <f>SUM(#REF!)</f>
        <v>#REF!</v>
      </c>
      <c r="E57" s="15" t="e">
        <f>SUM(#REF!)</f>
        <v>#REF!</v>
      </c>
      <c r="F57" s="27" t="e">
        <f>SUM(C57:E57)</f>
        <v>#REF!</v>
      </c>
      <c r="H57" s="99"/>
    </row>
    <row r="58" spans="2:9">
      <c r="B58" s="14" t="s">
        <v>38</v>
      </c>
      <c r="C58" s="15" t="e">
        <f>SUM(#REF!)</f>
        <v>#REF!</v>
      </c>
      <c r="D58" s="15" t="e">
        <f>SUM(#REF!)</f>
        <v>#REF!</v>
      </c>
      <c r="E58" s="15" t="e">
        <f>SUM(#REF!)</f>
        <v>#REF!</v>
      </c>
      <c r="F58" s="27" t="e">
        <f t="shared" ref="F58:F60" si="6">SUM(C58:E58)</f>
        <v>#REF!</v>
      </c>
      <c r="G58" s="25" t="s">
        <v>2</v>
      </c>
      <c r="H58" s="99"/>
    </row>
    <row r="59" spans="2:9">
      <c r="B59" s="14" t="s">
        <v>106</v>
      </c>
      <c r="C59" s="15" t="e">
        <f>SUM(#REF!)</f>
        <v>#REF!</v>
      </c>
      <c r="D59" s="15" t="e">
        <f>SUM(#REF!)</f>
        <v>#REF!</v>
      </c>
      <c r="E59" s="15" t="e">
        <f>SUM(#REF!)</f>
        <v>#REF!</v>
      </c>
      <c r="F59" s="27" t="e">
        <f t="shared" si="6"/>
        <v>#REF!</v>
      </c>
      <c r="H59" s="99"/>
      <c r="I59" s="28" t="s">
        <v>139</v>
      </c>
    </row>
    <row r="60" spans="2:9" ht="24" thickBot="1">
      <c r="B60" s="14" t="s">
        <v>123</v>
      </c>
      <c r="C60" s="16" t="e">
        <f>SUM(#REF!)</f>
        <v>#REF!</v>
      </c>
      <c r="D60" s="16" t="e">
        <f>SUM(#REF!)</f>
        <v>#REF!</v>
      </c>
      <c r="E60" s="16" t="e">
        <f>SUM(#REF!)</f>
        <v>#REF!</v>
      </c>
      <c r="F60" s="27" t="e">
        <f t="shared" si="6"/>
        <v>#REF!</v>
      </c>
      <c r="G60" s="5" t="s">
        <v>24</v>
      </c>
      <c r="H60" s="99"/>
    </row>
    <row r="61" spans="2:9" ht="24" thickBot="1">
      <c r="C61" s="17" t="e">
        <f>SUM(C57:C60)</f>
        <v>#REF!</v>
      </c>
      <c r="D61" s="17" t="e">
        <f>SUM(D57:D60)</f>
        <v>#REF!</v>
      </c>
      <c r="E61" s="17" t="e">
        <f>SUM(E57:E60)</f>
        <v>#REF!</v>
      </c>
      <c r="G61" s="21" t="e">
        <f>SUM(E62)</f>
        <v>#REF!</v>
      </c>
      <c r="H61" s="99"/>
    </row>
    <row r="62" spans="2:9" ht="24" thickBot="1">
      <c r="D62" s="18" t="e">
        <f>SUM(D61,C61)</f>
        <v>#REF!</v>
      </c>
      <c r="E62" s="18" t="e">
        <f>SUM(E61,D62)</f>
        <v>#REF!</v>
      </c>
      <c r="H62" s="99"/>
    </row>
    <row r="63" spans="2:9" ht="31.5">
      <c r="D63" s="8"/>
      <c r="E63" s="8"/>
      <c r="H63" s="7"/>
    </row>
    <row r="64" spans="2:9" ht="26.25">
      <c r="B64" s="13" t="s">
        <v>3</v>
      </c>
      <c r="H64" s="99" t="s">
        <v>2</v>
      </c>
    </row>
    <row r="65" spans="1:11">
      <c r="C65" s="6" t="s">
        <v>21</v>
      </c>
      <c r="D65" s="6" t="s">
        <v>22</v>
      </c>
      <c r="E65" s="6" t="s">
        <v>23</v>
      </c>
      <c r="H65" s="99"/>
    </row>
    <row r="66" spans="1:11">
      <c r="B66" s="14" t="s">
        <v>35</v>
      </c>
      <c r="C66" s="15" t="e">
        <f>SUM(#REF!)</f>
        <v>#REF!</v>
      </c>
      <c r="D66" s="15" t="e">
        <f>SUM(#REF!)</f>
        <v>#REF!</v>
      </c>
      <c r="E66" s="15" t="e">
        <f>SUM(#REF!)</f>
        <v>#REF!</v>
      </c>
      <c r="F66" s="27" t="e">
        <f>SUM(C66:E66)</f>
        <v>#REF!</v>
      </c>
      <c r="H66" s="99"/>
    </row>
    <row r="67" spans="1:11">
      <c r="B67" s="14" t="s">
        <v>132</v>
      </c>
      <c r="C67" s="15" t="e">
        <f>SUM(#REF!)</f>
        <v>#REF!</v>
      </c>
      <c r="D67" s="15" t="e">
        <f>SUM(#REF!)</f>
        <v>#REF!</v>
      </c>
      <c r="E67" s="15" t="e">
        <f>SUM(#REF!)</f>
        <v>#REF!</v>
      </c>
      <c r="F67" s="27" t="e">
        <f t="shared" ref="F67:F69" si="7">SUM(C67:E67)</f>
        <v>#REF!</v>
      </c>
      <c r="G67" s="25" t="s">
        <v>2</v>
      </c>
      <c r="H67" s="99"/>
    </row>
    <row r="68" spans="1:11">
      <c r="B68" s="14" t="s">
        <v>29</v>
      </c>
      <c r="C68" s="15" t="e">
        <f>SUM(#REF!)</f>
        <v>#REF!</v>
      </c>
      <c r="D68" s="15" t="e">
        <f>SUM(#REF!)</f>
        <v>#REF!</v>
      </c>
      <c r="E68" s="15" t="e">
        <f>SUM(#REF!)</f>
        <v>#REF!</v>
      </c>
      <c r="F68" s="27" t="e">
        <f t="shared" si="7"/>
        <v>#REF!</v>
      </c>
      <c r="H68" s="99"/>
      <c r="I68" s="28" t="s">
        <v>140</v>
      </c>
    </row>
    <row r="69" spans="1:11" ht="24" thickBot="1">
      <c r="B69" s="14" t="s">
        <v>125</v>
      </c>
      <c r="C69" s="16" t="e">
        <f>SUM(#REF!)</f>
        <v>#REF!</v>
      </c>
      <c r="D69" s="16" t="e">
        <f>SUM(#REF!)</f>
        <v>#REF!</v>
      </c>
      <c r="E69" s="16" t="e">
        <f>SUM(#REF!)</f>
        <v>#REF!</v>
      </c>
      <c r="F69" s="27" t="e">
        <f t="shared" si="7"/>
        <v>#REF!</v>
      </c>
      <c r="G69" s="5" t="s">
        <v>24</v>
      </c>
      <c r="H69" s="99"/>
    </row>
    <row r="70" spans="1:11" ht="24" thickBot="1">
      <c r="C70" s="17" t="e">
        <f>SUM(C66:C69)</f>
        <v>#REF!</v>
      </c>
      <c r="D70" s="17" t="e">
        <f>SUM(D66:D69)</f>
        <v>#REF!</v>
      </c>
      <c r="E70" s="17" t="e">
        <f>SUM(E66:E69)</f>
        <v>#REF!</v>
      </c>
      <c r="G70" s="21" t="e">
        <f>SUM(E71)</f>
        <v>#REF!</v>
      </c>
      <c r="H70" s="99"/>
    </row>
    <row r="71" spans="1:11" ht="24" thickBot="1">
      <c r="D71" s="18" t="e">
        <f>SUM(D70,C70)</f>
        <v>#REF!</v>
      </c>
      <c r="E71" s="18" t="e">
        <f>SUM(E70,D71)</f>
        <v>#REF!</v>
      </c>
      <c r="H71" s="99"/>
    </row>
    <row r="73" spans="1:11" s="4" customFormat="1" ht="26.25">
      <c r="A73"/>
      <c r="B73" s="13" t="s">
        <v>28</v>
      </c>
      <c r="C73" s="6"/>
      <c r="D73" s="6"/>
      <c r="E73" s="6"/>
      <c r="F73" s="27"/>
      <c r="G73" s="10"/>
      <c r="H73" s="99" t="s">
        <v>2</v>
      </c>
      <c r="I73" s="28"/>
    </row>
    <row r="74" spans="1:11">
      <c r="C74" s="6" t="s">
        <v>21</v>
      </c>
      <c r="D74" s="6" t="s">
        <v>22</v>
      </c>
      <c r="E74" s="6" t="s">
        <v>23</v>
      </c>
      <c r="H74" s="99"/>
    </row>
    <row r="75" spans="1:11">
      <c r="B75" s="14" t="s">
        <v>19</v>
      </c>
      <c r="C75" s="15" t="e">
        <f>SUM(#REF!)</f>
        <v>#REF!</v>
      </c>
      <c r="D75" s="15" t="e">
        <f>SUM(#REF!)</f>
        <v>#REF!</v>
      </c>
      <c r="E75" s="15" t="e">
        <f>SUM(#REF!)</f>
        <v>#REF!</v>
      </c>
      <c r="F75" s="27" t="e">
        <f>SUM(C75:E75)</f>
        <v>#REF!</v>
      </c>
      <c r="H75" s="99"/>
    </row>
    <row r="76" spans="1:11" ht="18.75">
      <c r="B76" s="14" t="s">
        <v>43</v>
      </c>
      <c r="C76" s="30" t="e">
        <f>SUM(#REF!)</f>
        <v>#REF!</v>
      </c>
      <c r="D76" s="30" t="e">
        <f>SUM(#REF!)</f>
        <v>#REF!</v>
      </c>
      <c r="E76" s="30" t="e">
        <f>SUM(#REF!)</f>
        <v>#REF!</v>
      </c>
      <c r="F76" s="27" t="e">
        <f t="shared" ref="F76:F78" si="8">SUM(C76:E76)</f>
        <v>#REF!</v>
      </c>
      <c r="G76" s="26" t="s">
        <v>2</v>
      </c>
      <c r="H76" s="99"/>
      <c r="I76" s="100" t="s">
        <v>141</v>
      </c>
      <c r="J76" s="101"/>
      <c r="K76" s="101"/>
    </row>
    <row r="77" spans="1:11">
      <c r="B77" s="14" t="s">
        <v>41</v>
      </c>
      <c r="C77" s="15" t="e">
        <f>SUM(#REF!)</f>
        <v>#REF!</v>
      </c>
      <c r="D77" s="15" t="e">
        <f>SUM(#REF!)</f>
        <v>#REF!</v>
      </c>
      <c r="E77" s="15" t="e">
        <f>SUM(#REF!)</f>
        <v>#REF!</v>
      </c>
      <c r="F77" s="27" t="e">
        <f t="shared" si="8"/>
        <v>#REF!</v>
      </c>
      <c r="H77" s="99"/>
      <c r="I77" s="28" t="s">
        <v>138</v>
      </c>
    </row>
    <row r="78" spans="1:11" ht="24" thickBot="1">
      <c r="B78" s="14" t="s">
        <v>34</v>
      </c>
      <c r="C78" s="16" t="e">
        <f>SUM(#REF!)</f>
        <v>#REF!</v>
      </c>
      <c r="D78" s="16" t="e">
        <f>SUM(#REF!)</f>
        <v>#REF!</v>
      </c>
      <c r="E78" s="16" t="e">
        <f>SUM(#REF!)</f>
        <v>#REF!</v>
      </c>
      <c r="F78" s="27" t="e">
        <f t="shared" si="8"/>
        <v>#REF!</v>
      </c>
      <c r="G78" s="5" t="s">
        <v>24</v>
      </c>
      <c r="H78" s="99"/>
    </row>
    <row r="79" spans="1:11" ht="24" thickBot="1">
      <c r="C79" s="17" t="e">
        <f>SUM(C75:C78)</f>
        <v>#REF!</v>
      </c>
      <c r="D79" s="17" t="e">
        <f>SUM(D75:D78)</f>
        <v>#REF!</v>
      </c>
      <c r="E79" s="17" t="e">
        <f>SUM(E75:E78)</f>
        <v>#REF!</v>
      </c>
      <c r="G79" s="29" t="e">
        <f>SUM(E80)</f>
        <v>#REF!</v>
      </c>
      <c r="H79" s="99"/>
    </row>
    <row r="80" spans="1:11" ht="24" thickBot="1">
      <c r="D80" s="18" t="e">
        <f>SUM(D79,C79)</f>
        <v>#REF!</v>
      </c>
      <c r="E80" s="18" t="e">
        <f>SUM(E79,D80)</f>
        <v>#REF!</v>
      </c>
      <c r="H80" s="99"/>
    </row>
    <row r="83" spans="1:7">
      <c r="A83" s="4"/>
      <c r="D83" s="8"/>
      <c r="E83" s="8"/>
      <c r="G83" s="22"/>
    </row>
    <row r="84" spans="1:7">
      <c r="A84" s="4"/>
      <c r="G84" s="22"/>
    </row>
  </sheetData>
  <mergeCells count="8">
    <mergeCell ref="H1:H8"/>
    <mergeCell ref="H73:H80"/>
    <mergeCell ref="I76:K76"/>
    <mergeCell ref="H55:H62"/>
    <mergeCell ref="H64:H71"/>
    <mergeCell ref="H46:H53"/>
    <mergeCell ref="H10:H17"/>
    <mergeCell ref="H28:H3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Gesamtprotokoll</vt:lpstr>
      <vt:lpstr>Gesamtwertung</vt:lpstr>
      <vt:lpstr>Einzelwertung</vt:lpstr>
      <vt:lpstr>Mannschaftswertung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2018-10-03T06:17:19Z</cp:lastPrinted>
  <dcterms:created xsi:type="dcterms:W3CDTF">2016-09-29T06:57:32Z</dcterms:created>
  <dcterms:modified xsi:type="dcterms:W3CDTF">2019-10-13T16:49:58Z</dcterms:modified>
</cp:coreProperties>
</file>