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Gesamtliste" sheetId="1" r:id="rId1"/>
    <sheet name="Ausdruck" sheetId="2" r:id="rId2"/>
    <sheet name="Streicher" sheetId="3" r:id="rId3"/>
  </sheets>
  <calcPr calcId="114210"/>
</workbook>
</file>

<file path=xl/calcChain.xml><?xml version="1.0" encoding="utf-8"?>
<calcChain xmlns="http://schemas.openxmlformats.org/spreadsheetml/2006/main">
  <c r="Z19" i="3"/>
  <c r="Z23"/>
  <c r="DN21"/>
  <c r="Z21"/>
  <c r="Z17"/>
  <c r="Z15"/>
  <c r="Z13"/>
  <c r="Z11"/>
  <c r="Z9"/>
  <c r="Z5"/>
  <c r="Z7"/>
  <c r="Z3"/>
  <c r="E9" i="2"/>
  <c r="E11"/>
  <c r="E13"/>
  <c r="E15"/>
  <c r="E17"/>
  <c r="E19"/>
  <c r="E21"/>
  <c r="E23"/>
  <c r="E25"/>
  <c r="E27"/>
  <c r="E29"/>
  <c r="C9"/>
  <c r="C11"/>
  <c r="C13"/>
  <c r="C15"/>
  <c r="C17"/>
  <c r="C19"/>
  <c r="C21"/>
  <c r="C23"/>
  <c r="C25"/>
  <c r="C27"/>
  <c r="C29"/>
  <c r="C31"/>
  <c r="C33"/>
  <c r="C35"/>
  <c r="C37"/>
  <c r="C39"/>
  <c r="C41"/>
  <c r="C43"/>
  <c r="D7"/>
  <c r="D9"/>
  <c r="D11"/>
  <c r="D13"/>
  <c r="D15"/>
  <c r="D17"/>
  <c r="D19"/>
  <c r="D21"/>
  <c r="D23"/>
  <c r="D25"/>
  <c r="D27"/>
  <c r="D29"/>
  <c r="D31"/>
  <c r="D33"/>
  <c r="D35"/>
  <c r="D37"/>
  <c r="D39"/>
  <c r="D41"/>
  <c r="D43"/>
  <c r="D45"/>
  <c r="D47"/>
  <c r="D49"/>
  <c r="D51"/>
  <c r="D53"/>
  <c r="Z37" i="3"/>
  <c r="Z39"/>
  <c r="Z41"/>
  <c r="Z43"/>
  <c r="Z45"/>
  <c r="Z47"/>
  <c r="Z49"/>
  <c r="Z51"/>
  <c r="Z53"/>
  <c r="DN53"/>
  <c r="Z35"/>
  <c r="Z33"/>
  <c r="Z31"/>
  <c r="Z29"/>
  <c r="Z27"/>
  <c r="Z25"/>
  <c r="DM25"/>
  <c r="DM53"/>
  <c r="DK53"/>
  <c r="DI53"/>
  <c r="DG53"/>
  <c r="DE53"/>
  <c r="DC53"/>
  <c r="DA53"/>
  <c r="CY53"/>
  <c r="CW53"/>
  <c r="CU53"/>
  <c r="CS53"/>
  <c r="CQ53"/>
  <c r="CO53"/>
  <c r="CM53"/>
  <c r="CK53"/>
  <c r="CI53"/>
  <c r="CG53"/>
  <c r="CE53"/>
  <c r="CC53"/>
  <c r="CA53"/>
  <c r="BY53"/>
  <c r="BW53"/>
  <c r="DN51"/>
  <c r="DM51"/>
  <c r="DL51"/>
  <c r="DK51"/>
  <c r="DJ51"/>
  <c r="DI51"/>
  <c r="DH51"/>
  <c r="DG51"/>
  <c r="DF51"/>
  <c r="DE51"/>
  <c r="DD5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X51"/>
  <c r="BW51"/>
  <c r="DN49"/>
  <c r="DM49"/>
  <c r="DL49"/>
  <c r="DK49"/>
  <c r="DJ49"/>
  <c r="DI49"/>
  <c r="DH49"/>
  <c r="DG49"/>
  <c r="DF49"/>
  <c r="DE49"/>
  <c r="DD49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X49"/>
  <c r="BW49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DN45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DN25"/>
  <c r="DL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DN23"/>
  <c r="DM23"/>
  <c r="DL23"/>
  <c r="DK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DM21"/>
  <c r="DK21"/>
  <c r="DI21"/>
  <c r="DG21"/>
  <c r="DE21"/>
  <c r="DC21"/>
  <c r="DA21"/>
  <c r="CY21"/>
  <c r="CW21"/>
  <c r="CU21"/>
  <c r="CS21"/>
  <c r="CQ21"/>
  <c r="CO21"/>
  <c r="CM21"/>
  <c r="CK21"/>
  <c r="CI21"/>
  <c r="CG21"/>
  <c r="CE21"/>
  <c r="CC21"/>
  <c r="CA21"/>
  <c r="BY21"/>
  <c r="BX21"/>
  <c r="BW21"/>
  <c r="DN19"/>
  <c r="DM19"/>
  <c r="DL19"/>
  <c r="DK19"/>
  <c r="DJ19"/>
  <c r="DI19"/>
  <c r="DH19"/>
  <c r="DG19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DN13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DN7"/>
  <c r="DM7"/>
  <c r="DL7"/>
  <c r="DK7"/>
  <c r="DJ7"/>
  <c r="DI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DN5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DN3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BX53"/>
  <c r="BZ53"/>
  <c r="CB53"/>
  <c r="CD53"/>
  <c r="CF53"/>
  <c r="CH53"/>
  <c r="CJ53"/>
  <c r="CL53"/>
  <c r="CN53"/>
  <c r="CP53"/>
  <c r="CR53"/>
  <c r="CT53"/>
  <c r="CV53"/>
  <c r="CX53"/>
  <c r="CZ53"/>
  <c r="DB53"/>
  <c r="DD53"/>
  <c r="DF53"/>
  <c r="DH53"/>
  <c r="DJ53"/>
  <c r="DL53"/>
  <c r="BZ21"/>
  <c r="CB21"/>
  <c r="CD21"/>
  <c r="CF21"/>
  <c r="CH21"/>
  <c r="CJ21"/>
  <c r="CL21"/>
  <c r="CN21"/>
  <c r="CP21"/>
  <c r="CR21"/>
  <c r="CT21"/>
  <c r="CV21"/>
  <c r="CX21"/>
  <c r="CZ21"/>
  <c r="DB21"/>
  <c r="DD21"/>
  <c r="DF21"/>
  <c r="DH21"/>
  <c r="DJ21"/>
  <c r="DL21"/>
  <c r="DK25"/>
  <c r="BW51" i="1"/>
  <c r="BX51"/>
  <c r="BY51"/>
  <c r="BZ51"/>
  <c r="CA51"/>
  <c r="CB51"/>
  <c r="CC51"/>
  <c r="CD51"/>
  <c r="CE51"/>
  <c r="CF51"/>
  <c r="CG51"/>
  <c r="CH51"/>
  <c r="CI51"/>
  <c r="CJ51"/>
  <c r="CK51"/>
  <c r="CL51"/>
  <c r="CM51"/>
  <c r="CN51"/>
  <c r="CO51"/>
  <c r="CP51"/>
  <c r="CQ51"/>
  <c r="CR51"/>
  <c r="CS51"/>
  <c r="CT51"/>
  <c r="CU51"/>
  <c r="CV51"/>
  <c r="CW51"/>
  <c r="CX51"/>
  <c r="CY51"/>
  <c r="CZ51"/>
  <c r="DA51"/>
  <c r="DB51"/>
  <c r="DC51"/>
  <c r="DD51"/>
  <c r="DE51"/>
  <c r="DF51"/>
  <c r="DG51"/>
  <c r="DH51"/>
  <c r="DI51"/>
  <c r="DJ51"/>
  <c r="DK51"/>
  <c r="DL51"/>
  <c r="DM51"/>
  <c r="DN51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N53"/>
  <c r="CO53"/>
  <c r="CP53"/>
  <c r="CQ53"/>
  <c r="CR53"/>
  <c r="CS53"/>
  <c r="CT53"/>
  <c r="CU53"/>
  <c r="CV53"/>
  <c r="CW53"/>
  <c r="CX53"/>
  <c r="CY53"/>
  <c r="CZ53"/>
  <c r="DA53"/>
  <c r="DB53"/>
  <c r="DC53"/>
  <c r="DD53"/>
  <c r="DE53"/>
  <c r="DF53"/>
  <c r="DG53"/>
  <c r="DH53"/>
  <c r="DI53"/>
  <c r="DJ53"/>
  <c r="DK53"/>
  <c r="DL53"/>
  <c r="DM53"/>
  <c r="DN53"/>
  <c r="C51"/>
  <c r="D51"/>
  <c r="E51"/>
  <c r="E51" i="2"/>
  <c r="C53" i="1"/>
  <c r="D53"/>
  <c r="E53"/>
  <c r="E53" i="2"/>
  <c r="BW49" i="1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P49"/>
  <c r="CQ49"/>
  <c r="CR49"/>
  <c r="CS49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C49"/>
  <c r="D49"/>
  <c r="E49"/>
  <c r="E49" i="2"/>
  <c r="DN47" i="1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E47"/>
  <c r="E47" i="2"/>
  <c r="D47" i="1"/>
  <c r="C47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E31"/>
  <c r="E31" i="2"/>
  <c r="D31" i="1"/>
  <c r="C31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E29"/>
  <c r="D29"/>
  <c r="C29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E43"/>
  <c r="E43" i="2"/>
  <c r="D43" i="1"/>
  <c r="C43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E41"/>
  <c r="E41" i="2"/>
  <c r="D41" i="1"/>
  <c r="C41"/>
  <c r="DN19"/>
  <c r="DM19"/>
  <c r="DL19"/>
  <c r="DK19"/>
  <c r="DJ19"/>
  <c r="DI19"/>
  <c r="DH19"/>
  <c r="DG19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E19"/>
  <c r="D19"/>
  <c r="C19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E37"/>
  <c r="E37" i="2"/>
  <c r="D37" i="1"/>
  <c r="C37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E21"/>
  <c r="D21"/>
  <c r="C21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E33"/>
  <c r="E33" i="2"/>
  <c r="D33" i="1"/>
  <c r="C33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E35"/>
  <c r="E35" i="2"/>
  <c r="D35" i="1"/>
  <c r="C35"/>
  <c r="DN23"/>
  <c r="DM23"/>
  <c r="DL23"/>
  <c r="DK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E23"/>
  <c r="D23"/>
  <c r="C23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E17"/>
  <c r="D17"/>
  <c r="C17"/>
  <c r="DN45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E45"/>
  <c r="E45" i="2"/>
  <c r="D45" i="1"/>
  <c r="C45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E39"/>
  <c r="E39" i="2"/>
  <c r="D39" i="1"/>
  <c r="C39"/>
  <c r="DN13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E13"/>
  <c r="D13"/>
  <c r="C13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E25"/>
  <c r="D25"/>
  <c r="C25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E11"/>
  <c r="D11"/>
  <c r="C11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E15"/>
  <c r="D15"/>
  <c r="C15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E27"/>
  <c r="D27"/>
  <c r="C27"/>
  <c r="DN7"/>
  <c r="DM7"/>
  <c r="DL7"/>
  <c r="DK7"/>
  <c r="DJ7"/>
  <c r="DI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E7"/>
  <c r="D7"/>
  <c r="C7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E9"/>
  <c r="D9"/>
  <c r="C9"/>
  <c r="DN5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E5"/>
  <c r="D5"/>
  <c r="C5"/>
  <c r="DN3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E3"/>
  <c r="D3"/>
  <c r="C3"/>
  <c r="D27" i="3"/>
  <c r="C25"/>
  <c r="E25"/>
  <c r="D13"/>
  <c r="C39"/>
  <c r="E39"/>
  <c r="D45"/>
  <c r="C17"/>
  <c r="E17"/>
  <c r="D23"/>
  <c r="C35"/>
  <c r="E35"/>
  <c r="D33"/>
  <c r="D37"/>
  <c r="D41"/>
  <c r="C43"/>
  <c r="E43"/>
  <c r="D29"/>
  <c r="C31"/>
  <c r="E31"/>
  <c r="D47"/>
  <c r="E49"/>
  <c r="C49"/>
  <c r="C49" i="2"/>
  <c r="D53" i="3"/>
  <c r="E51"/>
  <c r="C51"/>
  <c r="C51" i="2"/>
  <c r="C27" i="3"/>
  <c r="E27"/>
  <c r="D25"/>
  <c r="C13"/>
  <c r="E13"/>
  <c r="D39"/>
  <c r="C45"/>
  <c r="C45" i="2"/>
  <c r="E45" i="3"/>
  <c r="D17"/>
  <c r="C23"/>
  <c r="E23"/>
  <c r="D35"/>
  <c r="C33"/>
  <c r="E33"/>
  <c r="C37"/>
  <c r="E37"/>
  <c r="C41"/>
  <c r="E41"/>
  <c r="D43"/>
  <c r="C29"/>
  <c r="E29"/>
  <c r="D31"/>
  <c r="C47"/>
  <c r="C47" i="2"/>
  <c r="E47" i="3"/>
  <c r="D49"/>
  <c r="E53"/>
  <c r="C53"/>
  <c r="C53" i="2"/>
  <c r="D51" i="3"/>
  <c r="D11"/>
  <c r="C11"/>
  <c r="C21"/>
  <c r="D21"/>
  <c r="D9"/>
  <c r="C9"/>
  <c r="C19"/>
  <c r="D19"/>
  <c r="C15"/>
  <c r="D15"/>
  <c r="C5"/>
  <c r="C5" i="2"/>
  <c r="D5" i="3"/>
  <c r="D5" i="2"/>
  <c r="C7"/>
  <c r="C7" i="3"/>
  <c r="D7"/>
  <c r="D3" i="2"/>
  <c r="D3" i="3"/>
  <c r="C3" i="2"/>
  <c r="C3" i="3"/>
  <c r="E19"/>
  <c r="E21"/>
  <c r="E15"/>
  <c r="E11"/>
  <c r="E9"/>
  <c r="E7" i="2"/>
  <c r="E7" i="3"/>
  <c r="E5"/>
  <c r="E5" i="2"/>
  <c r="E3"/>
  <c r="E3" i="3"/>
  <c r="C66" i="1"/>
  <c r="C66" i="3"/>
</calcChain>
</file>

<file path=xl/sharedStrings.xml><?xml version="1.0" encoding="utf-8"?>
<sst xmlns="http://schemas.openxmlformats.org/spreadsheetml/2006/main" count="4953" uniqueCount="59">
  <si>
    <t>Runden</t>
  </si>
  <si>
    <t>Punkte</t>
  </si>
  <si>
    <t>Ø</t>
  </si>
  <si>
    <t>Silvester</t>
  </si>
  <si>
    <t>1.</t>
  </si>
  <si>
    <t>x</t>
  </si>
  <si>
    <t xml:space="preserve"> </t>
  </si>
  <si>
    <t>2.</t>
  </si>
  <si>
    <t>Jens-Bob Zschäpe</t>
  </si>
  <si>
    <t>3.</t>
  </si>
  <si>
    <t xml:space="preserve"> Udo Schulte</t>
  </si>
  <si>
    <t>4.</t>
  </si>
  <si>
    <t>Dieter Neuhäuser</t>
  </si>
  <si>
    <t>5.</t>
  </si>
  <si>
    <t>Peter Dettmer</t>
  </si>
  <si>
    <t>6.</t>
  </si>
  <si>
    <t>Wilhelm Böttcher</t>
  </si>
  <si>
    <t>7.</t>
  </si>
  <si>
    <t>Herbert Luttmann</t>
  </si>
  <si>
    <t>8.</t>
  </si>
  <si>
    <t>Hannah Zschäpe</t>
  </si>
  <si>
    <t>9.</t>
  </si>
  <si>
    <t>Dirk Vennemann</t>
  </si>
  <si>
    <t>10.</t>
  </si>
  <si>
    <t>Yannick Burdorf</t>
  </si>
  <si>
    <t>11.</t>
  </si>
  <si>
    <t>Sven Hoogen</t>
  </si>
  <si>
    <t>12.</t>
  </si>
  <si>
    <t>Jens Rechenmacher</t>
  </si>
  <si>
    <t>13.</t>
  </si>
  <si>
    <t>Erik Dettmer Melendez</t>
  </si>
  <si>
    <t>14.</t>
  </si>
  <si>
    <t>Björn Hoogen</t>
  </si>
  <si>
    <t>15.</t>
  </si>
  <si>
    <t>Ruth Zschäpe</t>
  </si>
  <si>
    <t>16.</t>
  </si>
  <si>
    <t>Kevin Michalowski</t>
  </si>
  <si>
    <t>17.</t>
  </si>
  <si>
    <t>Ingo Hoogen</t>
  </si>
  <si>
    <t>18.</t>
  </si>
  <si>
    <t>Dennis Michalowski</t>
  </si>
  <si>
    <t>19.</t>
  </si>
  <si>
    <t>Maximilian Dempewolff</t>
  </si>
  <si>
    <t>20.</t>
  </si>
  <si>
    <t>Stefan Westerfeld</t>
  </si>
  <si>
    <t>21.</t>
  </si>
  <si>
    <t>Heinz-G. Heidemann</t>
  </si>
  <si>
    <t>22.</t>
  </si>
  <si>
    <t>Markus Möller</t>
  </si>
  <si>
    <t>23.</t>
  </si>
  <si>
    <t>Gerhard Krüger</t>
  </si>
  <si>
    <t>24.</t>
  </si>
  <si>
    <t>Wilfried Schlüter</t>
  </si>
  <si>
    <t>25.</t>
  </si>
  <si>
    <t>26.</t>
  </si>
  <si>
    <t>Sarah Lingemann</t>
  </si>
  <si>
    <t>Jacqueline Lingemann</t>
  </si>
  <si>
    <t>Anzahl   Runden</t>
  </si>
  <si>
    <t>Sven Dunker         ( TV )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</si>
</sst>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8"/>
      <color indexed="8"/>
      <name val="Calibri"/>
      <family val="2"/>
    </font>
    <font>
      <sz val="16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Calibri"/>
      <family val="2"/>
    </font>
    <font>
      <b/>
      <sz val="11"/>
      <color rgb="FFFA7D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3" fillId="9" borderId="10" applyNumberFormat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0" borderId="1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/>
    </xf>
    <xf numFmtId="1" fontId="0" fillId="7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/>
    </xf>
    <xf numFmtId="0" fontId="0" fillId="7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164" fontId="0" fillId="0" borderId="0" xfId="0" applyNumberFormat="1"/>
    <xf numFmtId="0" fontId="0" fillId="0" borderId="0" xfId="0" applyBorder="1"/>
    <xf numFmtId="2" fontId="4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4" fillId="0" borderId="4" xfId="0" applyNumberFormat="1" applyFont="1" applyBorder="1" applyAlignment="1">
      <alignment horizontal="center" vertical="center"/>
    </xf>
    <xf numFmtId="0" fontId="12" fillId="3" borderId="0" xfId="0" applyFont="1" applyFill="1"/>
    <xf numFmtId="0" fontId="12" fillId="4" borderId="0" xfId="0" applyFont="1" applyFill="1"/>
    <xf numFmtId="0" fontId="12" fillId="5" borderId="0" xfId="0" applyFont="1" applyFill="1"/>
    <xf numFmtId="0" fontId="12" fillId="6" borderId="0" xfId="0" applyFont="1" applyFill="1"/>
    <xf numFmtId="1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2" fontId="4" fillId="0" borderId="2" xfId="0" applyNumberFormat="1" applyFont="1" applyBorder="1" applyAlignment="1">
      <alignment horizontal="center" vertical="center"/>
    </xf>
    <xf numFmtId="0" fontId="3" fillId="8" borderId="2" xfId="0" applyFont="1" applyFill="1" applyBorder="1" applyAlignment="1">
      <alignment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 wrapText="1"/>
    </xf>
    <xf numFmtId="0" fontId="0" fillId="0" borderId="2" xfId="0" applyBorder="1" applyAlignment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wrapText="1"/>
    </xf>
    <xf numFmtId="164" fontId="9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14" fontId="6" fillId="0" borderId="2" xfId="0" applyNumberFormat="1" applyFont="1" applyBorder="1" applyAlignment="1">
      <alignment horizontal="center" textRotation="90"/>
    </xf>
    <xf numFmtId="164" fontId="0" fillId="2" borderId="2" xfId="0" applyNumberFormat="1" applyFill="1" applyBorder="1" applyAlignment="1">
      <alignment horizontal="center" textRotation="90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" fontId="0" fillId="2" borderId="5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" fontId="13" fillId="9" borderId="10" xfId="1" applyNumberFormat="1" applyAlignment="1">
      <alignment horizontal="center" vertical="center"/>
    </xf>
    <xf numFmtId="0" fontId="13" fillId="9" borderId="10" xfId="1" applyAlignment="1">
      <alignment horizontal="center" vertical="center"/>
    </xf>
  </cellXfs>
  <cellStyles count="2">
    <cellStyle name="Berechnung" xfId="1" builtinId="22"/>
    <cellStyle name="Standard" xfId="0" builtinId="0"/>
  </cellStyles>
  <dxfs count="32">
    <dxf>
      <font>
        <color rgb="FF00B0F0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F0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N66"/>
  <sheetViews>
    <sheetView tabSelected="1" zoomScale="75" zoomScaleNormal="75" workbookViewId="0">
      <pane xSplit="5" topLeftCell="F1" activePane="topRight" state="frozen"/>
      <selection pane="topRight" activeCell="J60" sqref="J60"/>
    </sheetView>
  </sheetViews>
  <sheetFormatPr baseColWidth="10" defaultRowHeight="18.75"/>
  <cols>
    <col min="1" max="1" width="5.28515625" customWidth="1"/>
    <col min="2" max="2" width="30.42578125" style="1" customWidth="1"/>
    <col min="3" max="3" width="8.7109375" style="2" bestFit="1" customWidth="1"/>
    <col min="4" max="4" width="8.42578125" bestFit="1" customWidth="1"/>
    <col min="5" max="5" width="13" style="2" bestFit="1" customWidth="1"/>
    <col min="6" max="6" width="5.28515625" style="4" bestFit="1" customWidth="1"/>
    <col min="7" max="7" width="5.42578125" style="5" bestFit="1" customWidth="1"/>
    <col min="8" max="8" width="5.42578125" style="4" bestFit="1" customWidth="1"/>
    <col min="9" max="9" width="5.28515625" style="24" bestFit="1" customWidth="1"/>
    <col min="10" max="10" width="5" style="24" bestFit="1" customWidth="1"/>
    <col min="11" max="11" width="5.28515625" style="24" bestFit="1" customWidth="1"/>
    <col min="12" max="14" width="4.140625" style="25" bestFit="1" customWidth="1"/>
    <col min="15" max="15" width="4.140625" style="25" customWidth="1"/>
    <col min="16" max="17" width="3.85546875" style="25" customWidth="1"/>
    <col min="18" max="18" width="5.28515625" style="26" bestFit="1" customWidth="1"/>
    <col min="19" max="20" width="4.85546875" style="7" bestFit="1" customWidth="1"/>
    <col min="21" max="23" width="3.85546875" customWidth="1"/>
    <col min="24" max="26" width="3.85546875" style="7" customWidth="1"/>
    <col min="27" max="29" width="3.85546875" customWidth="1"/>
    <col min="30" max="32" width="3.85546875" style="7" customWidth="1"/>
    <col min="33" max="34" width="4.85546875" bestFit="1" customWidth="1"/>
    <col min="35" max="35" width="4.5703125" customWidth="1"/>
    <col min="36" max="36" width="4.7109375" customWidth="1"/>
    <col min="37" max="68" width="3.85546875" customWidth="1"/>
    <col min="69" max="69" width="4.28515625" customWidth="1"/>
    <col min="70" max="70" width="5" bestFit="1" customWidth="1"/>
    <col min="71" max="74" width="3.85546875" customWidth="1"/>
    <col min="75" max="118" width="3" customWidth="1"/>
    <col min="119" max="150" width="3.85546875" customWidth="1"/>
  </cols>
  <sheetData>
    <row r="1" spans="1:118">
      <c r="E1" s="3"/>
      <c r="I1" s="6"/>
      <c r="J1" s="6"/>
      <c r="K1" s="6"/>
      <c r="L1"/>
      <c r="M1"/>
      <c r="N1"/>
      <c r="O1"/>
      <c r="P1"/>
      <c r="Q1"/>
      <c r="R1" s="7"/>
      <c r="BW1" s="32">
        <v>22</v>
      </c>
      <c r="BX1" s="32">
        <v>23</v>
      </c>
      <c r="BY1" s="33">
        <v>24</v>
      </c>
      <c r="BZ1" s="33">
        <v>25</v>
      </c>
      <c r="CA1" s="33">
        <v>26</v>
      </c>
      <c r="CB1" s="33">
        <v>27</v>
      </c>
      <c r="CC1" s="33">
        <v>28</v>
      </c>
      <c r="CD1" s="33">
        <v>29</v>
      </c>
      <c r="CE1" s="34">
        <v>30</v>
      </c>
      <c r="CF1" s="34">
        <v>31</v>
      </c>
      <c r="CG1" s="34">
        <v>32</v>
      </c>
      <c r="CH1" s="34">
        <v>33</v>
      </c>
      <c r="CI1" s="34">
        <v>34</v>
      </c>
      <c r="CJ1" s="34">
        <v>35</v>
      </c>
      <c r="CK1" s="35">
        <v>36</v>
      </c>
      <c r="CL1" s="35">
        <v>37</v>
      </c>
      <c r="CM1" s="35">
        <v>38</v>
      </c>
      <c r="CN1" s="35">
        <v>39</v>
      </c>
      <c r="CO1" s="35">
        <v>40</v>
      </c>
      <c r="CP1" s="35">
        <v>41</v>
      </c>
      <c r="CQ1" s="35">
        <v>42</v>
      </c>
      <c r="CR1" s="35">
        <v>43</v>
      </c>
      <c r="CS1" s="35">
        <v>44</v>
      </c>
      <c r="CT1" s="35">
        <v>45</v>
      </c>
      <c r="CU1" s="35">
        <v>46</v>
      </c>
      <c r="CV1" s="35">
        <v>47</v>
      </c>
      <c r="CW1" s="35">
        <v>48</v>
      </c>
      <c r="CX1" s="35">
        <v>49</v>
      </c>
      <c r="CY1" s="35">
        <v>50</v>
      </c>
      <c r="CZ1" s="35">
        <v>51</v>
      </c>
      <c r="DA1" s="35">
        <v>52</v>
      </c>
      <c r="DB1" s="35">
        <v>53</v>
      </c>
      <c r="DC1" s="35">
        <v>54</v>
      </c>
      <c r="DD1" s="35">
        <v>55</v>
      </c>
      <c r="DE1" s="35">
        <v>56</v>
      </c>
      <c r="DF1" s="35">
        <v>57</v>
      </c>
      <c r="DG1" s="35">
        <v>58</v>
      </c>
      <c r="DH1" s="35">
        <v>59</v>
      </c>
      <c r="DI1" s="35">
        <v>60</v>
      </c>
      <c r="DJ1" s="35">
        <v>61</v>
      </c>
      <c r="DK1" s="35">
        <v>62</v>
      </c>
      <c r="DL1" s="35">
        <v>63</v>
      </c>
      <c r="DM1" s="35">
        <v>64</v>
      </c>
      <c r="DN1" s="35">
        <v>65</v>
      </c>
    </row>
    <row r="2" spans="1:118" ht="18.75" customHeight="1">
      <c r="C2" s="2" t="s">
        <v>0</v>
      </c>
      <c r="D2" s="12" t="s">
        <v>1</v>
      </c>
      <c r="E2" s="13" t="s">
        <v>2</v>
      </c>
      <c r="F2" s="55">
        <v>41216</v>
      </c>
      <c r="G2" s="56"/>
      <c r="H2" s="56"/>
      <c r="I2" s="52">
        <v>41223</v>
      </c>
      <c r="J2" s="53"/>
      <c r="K2" s="53"/>
      <c r="L2" s="52">
        <v>41230</v>
      </c>
      <c r="M2" s="53"/>
      <c r="N2" s="53"/>
      <c r="O2" s="52">
        <v>41237</v>
      </c>
      <c r="P2" s="53"/>
      <c r="Q2" s="53"/>
      <c r="R2" s="57">
        <v>41244</v>
      </c>
      <c r="S2" s="54"/>
      <c r="T2" s="54"/>
      <c r="U2" s="52">
        <v>41251</v>
      </c>
      <c r="V2" s="53"/>
      <c r="W2" s="53"/>
      <c r="X2" s="57">
        <v>41258</v>
      </c>
      <c r="Y2" s="54"/>
      <c r="Z2" s="54"/>
      <c r="AA2" s="52">
        <v>41265</v>
      </c>
      <c r="AB2" s="53"/>
      <c r="AC2" s="53"/>
      <c r="AD2" s="52">
        <v>41272</v>
      </c>
      <c r="AE2" s="53"/>
      <c r="AF2" s="53"/>
      <c r="AG2" s="54" t="s">
        <v>3</v>
      </c>
      <c r="AH2" s="54"/>
      <c r="AI2" s="54"/>
      <c r="AJ2" s="50">
        <v>41280</v>
      </c>
      <c r="AK2" s="51"/>
      <c r="AL2" s="51"/>
      <c r="AM2" s="50">
        <v>41287</v>
      </c>
      <c r="AN2" s="51"/>
      <c r="AO2" s="51"/>
      <c r="AP2" s="50">
        <v>41294</v>
      </c>
      <c r="AQ2" s="51"/>
      <c r="AR2" s="51"/>
      <c r="AS2" s="50">
        <v>41301</v>
      </c>
      <c r="AT2" s="51"/>
      <c r="AU2" s="51"/>
      <c r="AV2" s="50">
        <v>41308</v>
      </c>
      <c r="AW2" s="51"/>
      <c r="AX2" s="51"/>
      <c r="AY2" s="50">
        <v>41315</v>
      </c>
      <c r="AZ2" s="51"/>
      <c r="BA2" s="51"/>
      <c r="BB2" s="50">
        <v>41322</v>
      </c>
      <c r="BC2" s="51"/>
      <c r="BD2" s="51"/>
      <c r="BE2" s="50">
        <v>41329</v>
      </c>
      <c r="BF2" s="51"/>
      <c r="BG2" s="51"/>
      <c r="BH2" s="50">
        <v>41336</v>
      </c>
      <c r="BI2" s="51"/>
      <c r="BJ2" s="51"/>
      <c r="BK2" s="50">
        <v>41343</v>
      </c>
      <c r="BL2" s="51"/>
      <c r="BM2" s="51"/>
      <c r="BN2" s="50">
        <v>41350</v>
      </c>
      <c r="BO2" s="51"/>
      <c r="BP2" s="51"/>
      <c r="BQ2" s="50">
        <v>41357</v>
      </c>
      <c r="BR2" s="51"/>
      <c r="BS2" s="51"/>
      <c r="BT2" s="51"/>
      <c r="BU2" s="51"/>
      <c r="BV2" s="51"/>
      <c r="BW2" s="51"/>
      <c r="BX2" s="51"/>
      <c r="BY2" s="51"/>
    </row>
    <row r="3" spans="1:118" ht="15" customHeight="1">
      <c r="A3" s="42" t="s">
        <v>4</v>
      </c>
      <c r="B3" s="45" t="s">
        <v>58</v>
      </c>
      <c r="C3" s="46">
        <f>SUM(COUNT(F4:BS4))</f>
        <v>20</v>
      </c>
      <c r="D3" s="48">
        <f>SUM(F4:BS4)</f>
        <v>145</v>
      </c>
      <c r="E3" s="44">
        <f>SUM(AVERAGE(F3:BS3))</f>
        <v>29.85</v>
      </c>
      <c r="F3" s="14">
        <v>33</v>
      </c>
      <c r="G3" s="14">
        <v>29</v>
      </c>
      <c r="H3" s="14">
        <v>28</v>
      </c>
      <c r="I3" s="15">
        <v>29</v>
      </c>
      <c r="J3" s="16">
        <v>28</v>
      </c>
      <c r="K3" s="16">
        <v>30</v>
      </c>
      <c r="L3" s="14">
        <v>29</v>
      </c>
      <c r="M3" s="14">
        <v>28</v>
      </c>
      <c r="N3" s="14">
        <v>33</v>
      </c>
      <c r="O3" s="16">
        <v>31</v>
      </c>
      <c r="P3" s="16">
        <v>31</v>
      </c>
      <c r="Q3" s="16" t="s">
        <v>5</v>
      </c>
      <c r="R3" s="14">
        <v>31</v>
      </c>
      <c r="S3" s="14">
        <v>35</v>
      </c>
      <c r="T3" s="14">
        <v>29</v>
      </c>
      <c r="U3" s="16">
        <v>28</v>
      </c>
      <c r="V3" s="16">
        <v>31</v>
      </c>
      <c r="W3" s="16">
        <v>26</v>
      </c>
      <c r="X3" s="14">
        <v>31</v>
      </c>
      <c r="Y3" s="14">
        <v>28</v>
      </c>
      <c r="Z3" s="14">
        <v>29</v>
      </c>
      <c r="AA3" s="16" t="s">
        <v>6</v>
      </c>
      <c r="AB3" s="16" t="s">
        <v>6</v>
      </c>
      <c r="AC3" s="16" t="s">
        <v>6</v>
      </c>
      <c r="AD3" s="14" t="s">
        <v>6</v>
      </c>
      <c r="AE3" s="14" t="s">
        <v>6</v>
      </c>
      <c r="AF3" s="14" t="s">
        <v>6</v>
      </c>
      <c r="AG3" s="16" t="s">
        <v>6</v>
      </c>
      <c r="AH3" s="16" t="s">
        <v>6</v>
      </c>
      <c r="AI3" s="16" t="s">
        <v>6</v>
      </c>
      <c r="AJ3" s="14" t="s">
        <v>6</v>
      </c>
      <c r="AK3" s="17" t="s">
        <v>6</v>
      </c>
      <c r="AL3" s="14" t="s">
        <v>6</v>
      </c>
      <c r="AM3" s="16" t="s">
        <v>6</v>
      </c>
      <c r="AN3" s="16" t="s">
        <v>6</v>
      </c>
      <c r="AO3" s="16" t="s">
        <v>6</v>
      </c>
      <c r="AP3" s="14" t="s">
        <v>6</v>
      </c>
      <c r="AQ3" s="14" t="s">
        <v>6</v>
      </c>
      <c r="AR3" s="14" t="s">
        <v>6</v>
      </c>
      <c r="AS3" s="16" t="s">
        <v>6</v>
      </c>
      <c r="AT3" s="16" t="s">
        <v>6</v>
      </c>
      <c r="AU3" s="16" t="s">
        <v>6</v>
      </c>
      <c r="AV3" s="14" t="s">
        <v>6</v>
      </c>
      <c r="AW3" s="14" t="s">
        <v>6</v>
      </c>
      <c r="AX3" s="14" t="s">
        <v>6</v>
      </c>
      <c r="AY3" s="16" t="s">
        <v>6</v>
      </c>
      <c r="AZ3" s="16" t="s">
        <v>6</v>
      </c>
      <c r="BA3" s="16" t="s">
        <v>6</v>
      </c>
      <c r="BB3" s="14" t="s">
        <v>6</v>
      </c>
      <c r="BC3" s="14" t="s">
        <v>6</v>
      </c>
      <c r="BD3" s="14" t="s">
        <v>6</v>
      </c>
      <c r="BE3" s="16" t="s">
        <v>6</v>
      </c>
      <c r="BF3" s="16" t="s">
        <v>6</v>
      </c>
      <c r="BG3" s="16" t="s">
        <v>6</v>
      </c>
      <c r="BH3" s="14" t="s">
        <v>6</v>
      </c>
      <c r="BI3" s="14" t="s">
        <v>6</v>
      </c>
      <c r="BJ3" s="14" t="s">
        <v>6</v>
      </c>
      <c r="BK3" s="16" t="s">
        <v>6</v>
      </c>
      <c r="BL3" s="16" t="s">
        <v>6</v>
      </c>
      <c r="BM3" s="16" t="s">
        <v>6</v>
      </c>
      <c r="BN3" s="14" t="s">
        <v>6</v>
      </c>
      <c r="BO3" s="14" t="s">
        <v>6</v>
      </c>
      <c r="BP3" s="14" t="s">
        <v>6</v>
      </c>
      <c r="BQ3" s="18" t="s">
        <v>6</v>
      </c>
      <c r="BR3" s="19" t="s">
        <v>6</v>
      </c>
      <c r="BS3" s="18" t="s">
        <v>6</v>
      </c>
      <c r="BW3" s="8">
        <f t="shared" ref="BW3:DN3" si="0">COUNTIF($F3:$BS3,BW$1)</f>
        <v>0</v>
      </c>
      <c r="BX3" s="8">
        <f t="shared" si="0"/>
        <v>0</v>
      </c>
      <c r="BY3" s="9">
        <f t="shared" si="0"/>
        <v>0</v>
      </c>
      <c r="BZ3" s="9">
        <f t="shared" si="0"/>
        <v>0</v>
      </c>
      <c r="CA3" s="9">
        <f t="shared" si="0"/>
        <v>1</v>
      </c>
      <c r="CB3" s="9">
        <f t="shared" si="0"/>
        <v>0</v>
      </c>
      <c r="CC3" s="9">
        <f t="shared" si="0"/>
        <v>5</v>
      </c>
      <c r="CD3" s="9">
        <f t="shared" si="0"/>
        <v>5</v>
      </c>
      <c r="CE3" s="10">
        <f t="shared" si="0"/>
        <v>1</v>
      </c>
      <c r="CF3" s="10">
        <f t="shared" si="0"/>
        <v>5</v>
      </c>
      <c r="CG3" s="10">
        <f t="shared" si="0"/>
        <v>0</v>
      </c>
      <c r="CH3" s="10">
        <f t="shared" si="0"/>
        <v>2</v>
      </c>
      <c r="CI3" s="10">
        <f t="shared" si="0"/>
        <v>0</v>
      </c>
      <c r="CJ3" s="10">
        <f t="shared" si="0"/>
        <v>1</v>
      </c>
      <c r="CK3" s="11">
        <f t="shared" si="0"/>
        <v>0</v>
      </c>
      <c r="CL3" s="11">
        <f t="shared" si="0"/>
        <v>0</v>
      </c>
      <c r="CM3" s="11">
        <f t="shared" si="0"/>
        <v>0</v>
      </c>
      <c r="CN3" s="11">
        <f t="shared" si="0"/>
        <v>0</v>
      </c>
      <c r="CO3" s="11">
        <f t="shared" si="0"/>
        <v>0</v>
      </c>
      <c r="CP3" s="11">
        <f t="shared" si="0"/>
        <v>0</v>
      </c>
      <c r="CQ3" s="11">
        <f t="shared" si="0"/>
        <v>0</v>
      </c>
      <c r="CR3" s="11">
        <f t="shared" si="0"/>
        <v>0</v>
      </c>
      <c r="CS3" s="11">
        <f t="shared" si="0"/>
        <v>0</v>
      </c>
      <c r="CT3" s="11">
        <f t="shared" si="0"/>
        <v>0</v>
      </c>
      <c r="CU3" s="11">
        <f t="shared" si="0"/>
        <v>0</v>
      </c>
      <c r="CV3" s="11">
        <f t="shared" si="0"/>
        <v>0</v>
      </c>
      <c r="CW3" s="11">
        <f t="shared" si="0"/>
        <v>0</v>
      </c>
      <c r="CX3" s="11">
        <f t="shared" si="0"/>
        <v>0</v>
      </c>
      <c r="CY3" s="11">
        <f t="shared" si="0"/>
        <v>0</v>
      </c>
      <c r="CZ3" s="11">
        <f t="shared" si="0"/>
        <v>0</v>
      </c>
      <c r="DA3" s="11">
        <f t="shared" si="0"/>
        <v>0</v>
      </c>
      <c r="DB3" s="11">
        <f t="shared" si="0"/>
        <v>0</v>
      </c>
      <c r="DC3" s="11">
        <f t="shared" si="0"/>
        <v>0</v>
      </c>
      <c r="DD3" s="11">
        <f t="shared" si="0"/>
        <v>0</v>
      </c>
      <c r="DE3" s="11">
        <f t="shared" si="0"/>
        <v>0</v>
      </c>
      <c r="DF3" s="11">
        <f t="shared" si="0"/>
        <v>0</v>
      </c>
      <c r="DG3" s="11">
        <f t="shared" si="0"/>
        <v>0</v>
      </c>
      <c r="DH3" s="11">
        <f t="shared" si="0"/>
        <v>0</v>
      </c>
      <c r="DI3" s="11">
        <f t="shared" si="0"/>
        <v>0</v>
      </c>
      <c r="DJ3" s="11">
        <f t="shared" si="0"/>
        <v>0</v>
      </c>
      <c r="DK3" s="11">
        <f t="shared" si="0"/>
        <v>0</v>
      </c>
      <c r="DL3" s="11">
        <f t="shared" si="0"/>
        <v>0</v>
      </c>
      <c r="DM3" s="11">
        <f t="shared" si="0"/>
        <v>0</v>
      </c>
      <c r="DN3" s="11">
        <f t="shared" si="0"/>
        <v>0</v>
      </c>
    </row>
    <row r="4" spans="1:118" ht="15" customHeight="1">
      <c r="A4" s="42"/>
      <c r="B4" s="45"/>
      <c r="C4" s="47"/>
      <c r="D4" s="49"/>
      <c r="E4" s="44"/>
      <c r="F4" s="20">
        <v>7.5</v>
      </c>
      <c r="G4" s="20">
        <v>14</v>
      </c>
      <c r="H4" s="20">
        <v>11.5</v>
      </c>
      <c r="I4" s="21">
        <v>7.5</v>
      </c>
      <c r="J4" s="22">
        <v>9</v>
      </c>
      <c r="K4" s="22">
        <v>7</v>
      </c>
      <c r="L4" s="20">
        <v>7.5</v>
      </c>
      <c r="M4" s="20">
        <v>6</v>
      </c>
      <c r="N4" s="20">
        <v>3.5</v>
      </c>
      <c r="O4" s="22">
        <v>6</v>
      </c>
      <c r="P4" s="22">
        <v>7</v>
      </c>
      <c r="Q4" s="22" t="s">
        <v>6</v>
      </c>
      <c r="R4" s="20">
        <v>6.5</v>
      </c>
      <c r="S4" s="20">
        <v>4</v>
      </c>
      <c r="T4" s="20">
        <v>8</v>
      </c>
      <c r="U4" s="22">
        <v>7.5</v>
      </c>
      <c r="V4" s="22">
        <v>5.5</v>
      </c>
      <c r="W4" s="22">
        <v>8</v>
      </c>
      <c r="X4" s="20">
        <v>5</v>
      </c>
      <c r="Y4" s="20">
        <v>7</v>
      </c>
      <c r="Z4" s="20">
        <v>7</v>
      </c>
      <c r="AA4" s="22" t="s">
        <v>6</v>
      </c>
      <c r="AB4" s="22" t="s">
        <v>6</v>
      </c>
      <c r="AC4" s="22" t="s">
        <v>6</v>
      </c>
      <c r="AD4" s="20" t="s">
        <v>6</v>
      </c>
      <c r="AE4" s="20" t="s">
        <v>6</v>
      </c>
      <c r="AF4" s="20" t="s">
        <v>6</v>
      </c>
      <c r="AG4" s="22" t="s">
        <v>6</v>
      </c>
      <c r="AH4" s="22" t="s">
        <v>6</v>
      </c>
      <c r="AI4" s="22" t="s">
        <v>6</v>
      </c>
      <c r="AJ4" s="20" t="s">
        <v>6</v>
      </c>
      <c r="AK4" s="20" t="s">
        <v>6</v>
      </c>
      <c r="AL4" s="20" t="s">
        <v>6</v>
      </c>
      <c r="AM4" s="22" t="s">
        <v>6</v>
      </c>
      <c r="AN4" s="22" t="s">
        <v>6</v>
      </c>
      <c r="AO4" s="22" t="s">
        <v>6</v>
      </c>
      <c r="AP4" s="20" t="s">
        <v>6</v>
      </c>
      <c r="AQ4" s="20" t="s">
        <v>6</v>
      </c>
      <c r="AR4" s="20" t="s">
        <v>6</v>
      </c>
      <c r="AS4" s="22" t="s">
        <v>6</v>
      </c>
      <c r="AT4" s="22" t="s">
        <v>6</v>
      </c>
      <c r="AU4" s="22" t="s">
        <v>6</v>
      </c>
      <c r="AV4" s="20" t="s">
        <v>6</v>
      </c>
      <c r="AW4" s="20" t="s">
        <v>6</v>
      </c>
      <c r="AX4" s="20" t="s">
        <v>6</v>
      </c>
      <c r="AY4" s="22" t="s">
        <v>6</v>
      </c>
      <c r="AZ4" s="22" t="s">
        <v>6</v>
      </c>
      <c r="BA4" s="22" t="s">
        <v>6</v>
      </c>
      <c r="BB4" s="20" t="s">
        <v>6</v>
      </c>
      <c r="BC4" s="20" t="s">
        <v>6</v>
      </c>
      <c r="BD4" s="20" t="s">
        <v>6</v>
      </c>
      <c r="BE4" s="22" t="s">
        <v>6</v>
      </c>
      <c r="BF4" s="22" t="s">
        <v>6</v>
      </c>
      <c r="BG4" s="22" t="s">
        <v>6</v>
      </c>
      <c r="BH4" s="20" t="s">
        <v>6</v>
      </c>
      <c r="BI4" s="20" t="s">
        <v>6</v>
      </c>
      <c r="BJ4" s="20" t="s">
        <v>6</v>
      </c>
      <c r="BK4" s="22" t="s">
        <v>6</v>
      </c>
      <c r="BL4" s="22" t="s">
        <v>6</v>
      </c>
      <c r="BM4" s="22" t="s">
        <v>6</v>
      </c>
      <c r="BN4" s="20" t="s">
        <v>6</v>
      </c>
      <c r="BO4" s="20" t="s">
        <v>6</v>
      </c>
      <c r="BP4" s="20" t="s">
        <v>6</v>
      </c>
      <c r="BQ4" s="19" t="s">
        <v>6</v>
      </c>
      <c r="BR4" s="22" t="s">
        <v>6</v>
      </c>
      <c r="BS4" s="19" t="s">
        <v>6</v>
      </c>
    </row>
    <row r="5" spans="1:118" ht="15" customHeight="1">
      <c r="A5" s="42" t="s">
        <v>7</v>
      </c>
      <c r="B5" s="43" t="s">
        <v>8</v>
      </c>
      <c r="C5" s="36">
        <f>SUM(COUNT(F6:BS6))</f>
        <v>21</v>
      </c>
      <c r="D5" s="38">
        <f>SUM(F6:BS6)</f>
        <v>140</v>
      </c>
      <c r="E5" s="40">
        <f>SUM(AVERAGE(F5:BS5))</f>
        <v>30.238095238095237</v>
      </c>
      <c r="F5" s="14">
        <v>33</v>
      </c>
      <c r="G5" s="14">
        <v>34</v>
      </c>
      <c r="H5" s="14">
        <v>32</v>
      </c>
      <c r="I5" s="15">
        <v>29</v>
      </c>
      <c r="J5" s="16">
        <v>28</v>
      </c>
      <c r="K5" s="16">
        <v>30</v>
      </c>
      <c r="L5" s="14">
        <v>33</v>
      </c>
      <c r="M5" s="14">
        <v>26</v>
      </c>
      <c r="N5" s="14">
        <v>31</v>
      </c>
      <c r="O5" s="16">
        <v>30</v>
      </c>
      <c r="P5" s="16">
        <v>32</v>
      </c>
      <c r="Q5" s="16">
        <v>34</v>
      </c>
      <c r="R5" s="14">
        <v>30</v>
      </c>
      <c r="S5" s="14">
        <v>28</v>
      </c>
      <c r="T5" s="14">
        <v>25</v>
      </c>
      <c r="U5" s="16">
        <v>29</v>
      </c>
      <c r="V5" s="16">
        <v>30</v>
      </c>
      <c r="W5" s="16">
        <v>29</v>
      </c>
      <c r="X5" s="14">
        <v>29</v>
      </c>
      <c r="Y5" s="14">
        <v>31</v>
      </c>
      <c r="Z5" s="14">
        <v>32</v>
      </c>
      <c r="AA5" s="16" t="s">
        <v>6</v>
      </c>
      <c r="AB5" s="16" t="s">
        <v>6</v>
      </c>
      <c r="AC5" s="16" t="s">
        <v>6</v>
      </c>
      <c r="AD5" s="14" t="s">
        <v>6</v>
      </c>
      <c r="AE5" s="14" t="s">
        <v>6</v>
      </c>
      <c r="AF5" s="14" t="s">
        <v>6</v>
      </c>
      <c r="AG5" s="16" t="s">
        <v>6</v>
      </c>
      <c r="AH5" s="16" t="s">
        <v>6</v>
      </c>
      <c r="AI5" s="16" t="s">
        <v>6</v>
      </c>
      <c r="AJ5" s="14" t="s">
        <v>6</v>
      </c>
      <c r="AK5" s="17" t="s">
        <v>6</v>
      </c>
      <c r="AL5" s="14" t="s">
        <v>6</v>
      </c>
      <c r="AM5" s="16" t="s">
        <v>6</v>
      </c>
      <c r="AN5" s="16" t="s">
        <v>6</v>
      </c>
      <c r="AO5" s="16" t="s">
        <v>6</v>
      </c>
      <c r="AP5" s="14" t="s">
        <v>6</v>
      </c>
      <c r="AQ5" s="14" t="s">
        <v>6</v>
      </c>
      <c r="AR5" s="14" t="s">
        <v>6</v>
      </c>
      <c r="AS5" s="16" t="s">
        <v>6</v>
      </c>
      <c r="AT5" s="16" t="s">
        <v>6</v>
      </c>
      <c r="AU5" s="16" t="s">
        <v>6</v>
      </c>
      <c r="AV5" s="14" t="s">
        <v>6</v>
      </c>
      <c r="AW5" s="14" t="s">
        <v>6</v>
      </c>
      <c r="AX5" s="14" t="s">
        <v>6</v>
      </c>
      <c r="AY5" s="16" t="s">
        <v>6</v>
      </c>
      <c r="AZ5" s="16" t="s">
        <v>6</v>
      </c>
      <c r="BA5" s="16" t="s">
        <v>6</v>
      </c>
      <c r="BB5" s="14" t="s">
        <v>6</v>
      </c>
      <c r="BC5" s="14" t="s">
        <v>6</v>
      </c>
      <c r="BD5" s="14" t="s">
        <v>6</v>
      </c>
      <c r="BE5" s="16" t="s">
        <v>6</v>
      </c>
      <c r="BF5" s="16" t="s">
        <v>6</v>
      </c>
      <c r="BG5" s="16" t="s">
        <v>6</v>
      </c>
      <c r="BH5" s="14" t="s">
        <v>6</v>
      </c>
      <c r="BI5" s="14" t="s">
        <v>6</v>
      </c>
      <c r="BJ5" s="14" t="s">
        <v>6</v>
      </c>
      <c r="BK5" s="16" t="s">
        <v>6</v>
      </c>
      <c r="BL5" s="16" t="s">
        <v>6</v>
      </c>
      <c r="BM5" s="16" t="s">
        <v>6</v>
      </c>
      <c r="BN5" s="14" t="s">
        <v>6</v>
      </c>
      <c r="BO5" s="14" t="s">
        <v>6</v>
      </c>
      <c r="BP5" s="14" t="s">
        <v>6</v>
      </c>
      <c r="BQ5" s="18" t="s">
        <v>6</v>
      </c>
      <c r="BR5" s="19" t="s">
        <v>6</v>
      </c>
      <c r="BS5" s="18" t="s">
        <v>6</v>
      </c>
      <c r="BW5" s="8">
        <f t="shared" ref="BW5:DN5" si="1">COUNTIF($F5:$BS5,BW$1)</f>
        <v>0</v>
      </c>
      <c r="BX5" s="8">
        <f t="shared" si="1"/>
        <v>0</v>
      </c>
      <c r="BY5" s="9">
        <f t="shared" si="1"/>
        <v>0</v>
      </c>
      <c r="BZ5" s="9">
        <f t="shared" si="1"/>
        <v>1</v>
      </c>
      <c r="CA5" s="9">
        <f t="shared" si="1"/>
        <v>1</v>
      </c>
      <c r="CB5" s="9">
        <f t="shared" si="1"/>
        <v>0</v>
      </c>
      <c r="CC5" s="9">
        <f t="shared" si="1"/>
        <v>2</v>
      </c>
      <c r="CD5" s="9">
        <f t="shared" si="1"/>
        <v>4</v>
      </c>
      <c r="CE5" s="10">
        <f t="shared" si="1"/>
        <v>4</v>
      </c>
      <c r="CF5" s="10">
        <f t="shared" si="1"/>
        <v>2</v>
      </c>
      <c r="CG5" s="10">
        <f t="shared" si="1"/>
        <v>3</v>
      </c>
      <c r="CH5" s="10">
        <f t="shared" si="1"/>
        <v>2</v>
      </c>
      <c r="CI5" s="10">
        <f t="shared" si="1"/>
        <v>2</v>
      </c>
      <c r="CJ5" s="10">
        <f t="shared" si="1"/>
        <v>0</v>
      </c>
      <c r="CK5" s="11">
        <f t="shared" si="1"/>
        <v>0</v>
      </c>
      <c r="CL5" s="11">
        <f t="shared" si="1"/>
        <v>0</v>
      </c>
      <c r="CM5" s="11">
        <f t="shared" si="1"/>
        <v>0</v>
      </c>
      <c r="CN5" s="11">
        <f t="shared" si="1"/>
        <v>0</v>
      </c>
      <c r="CO5" s="11">
        <f t="shared" si="1"/>
        <v>0</v>
      </c>
      <c r="CP5" s="11">
        <f t="shared" si="1"/>
        <v>0</v>
      </c>
      <c r="CQ5" s="11">
        <f t="shared" si="1"/>
        <v>0</v>
      </c>
      <c r="CR5" s="11">
        <f t="shared" si="1"/>
        <v>0</v>
      </c>
      <c r="CS5" s="11">
        <f t="shared" si="1"/>
        <v>0</v>
      </c>
      <c r="CT5" s="11">
        <f t="shared" si="1"/>
        <v>0</v>
      </c>
      <c r="CU5" s="11">
        <f t="shared" si="1"/>
        <v>0</v>
      </c>
      <c r="CV5" s="11">
        <f t="shared" si="1"/>
        <v>0</v>
      </c>
      <c r="CW5" s="11">
        <f t="shared" si="1"/>
        <v>0</v>
      </c>
      <c r="CX5" s="11">
        <f t="shared" si="1"/>
        <v>0</v>
      </c>
      <c r="CY5" s="11">
        <f t="shared" si="1"/>
        <v>0</v>
      </c>
      <c r="CZ5" s="11">
        <f t="shared" si="1"/>
        <v>0</v>
      </c>
      <c r="DA5" s="11">
        <f t="shared" si="1"/>
        <v>0</v>
      </c>
      <c r="DB5" s="11">
        <f t="shared" si="1"/>
        <v>0</v>
      </c>
      <c r="DC5" s="11">
        <f t="shared" si="1"/>
        <v>0</v>
      </c>
      <c r="DD5" s="11">
        <f t="shared" si="1"/>
        <v>0</v>
      </c>
      <c r="DE5" s="11">
        <f t="shared" si="1"/>
        <v>0</v>
      </c>
      <c r="DF5" s="11">
        <f t="shared" si="1"/>
        <v>0</v>
      </c>
      <c r="DG5" s="11">
        <f t="shared" si="1"/>
        <v>0</v>
      </c>
      <c r="DH5" s="11">
        <f t="shared" si="1"/>
        <v>0</v>
      </c>
      <c r="DI5" s="11">
        <f t="shared" si="1"/>
        <v>0</v>
      </c>
      <c r="DJ5" s="11">
        <f t="shared" si="1"/>
        <v>0</v>
      </c>
      <c r="DK5" s="11">
        <f t="shared" si="1"/>
        <v>0</v>
      </c>
      <c r="DL5" s="11">
        <f t="shared" si="1"/>
        <v>0</v>
      </c>
      <c r="DM5" s="11">
        <f t="shared" si="1"/>
        <v>0</v>
      </c>
      <c r="DN5" s="11">
        <f t="shared" si="1"/>
        <v>0</v>
      </c>
    </row>
    <row r="6" spans="1:118" ht="15" customHeight="1">
      <c r="A6" s="42"/>
      <c r="B6" s="43"/>
      <c r="C6" s="37"/>
      <c r="D6" s="39"/>
      <c r="E6" s="41"/>
      <c r="F6" s="20">
        <v>7.5</v>
      </c>
      <c r="G6" s="20">
        <v>6</v>
      </c>
      <c r="H6" s="20">
        <v>6.5</v>
      </c>
      <c r="I6" s="21">
        <v>7.5</v>
      </c>
      <c r="J6" s="22">
        <v>9</v>
      </c>
      <c r="K6" s="22">
        <v>7</v>
      </c>
      <c r="L6" s="20">
        <v>2</v>
      </c>
      <c r="M6" s="20">
        <v>8</v>
      </c>
      <c r="N6" s="20">
        <v>6</v>
      </c>
      <c r="O6" s="22">
        <v>7</v>
      </c>
      <c r="P6" s="22">
        <v>5.5</v>
      </c>
      <c r="Q6" s="22">
        <v>2.5</v>
      </c>
      <c r="R6" s="20">
        <v>8.5</v>
      </c>
      <c r="S6" s="20">
        <v>9.5</v>
      </c>
      <c r="T6" s="20">
        <v>9.5</v>
      </c>
      <c r="U6" s="22">
        <v>6</v>
      </c>
      <c r="V6" s="22">
        <v>8</v>
      </c>
      <c r="W6" s="22">
        <v>6</v>
      </c>
      <c r="X6" s="20">
        <v>6</v>
      </c>
      <c r="Y6" s="20">
        <v>6</v>
      </c>
      <c r="Z6" s="20">
        <v>6</v>
      </c>
      <c r="AA6" s="22" t="s">
        <v>6</v>
      </c>
      <c r="AB6" s="22" t="s">
        <v>6</v>
      </c>
      <c r="AC6" s="22" t="s">
        <v>6</v>
      </c>
      <c r="AD6" s="20" t="s">
        <v>6</v>
      </c>
      <c r="AE6" s="20" t="s">
        <v>6</v>
      </c>
      <c r="AF6" s="20" t="s">
        <v>6</v>
      </c>
      <c r="AG6" s="22" t="s">
        <v>6</v>
      </c>
      <c r="AH6" s="22" t="s">
        <v>6</v>
      </c>
      <c r="AI6" s="22" t="s">
        <v>6</v>
      </c>
      <c r="AJ6" s="20" t="s">
        <v>6</v>
      </c>
      <c r="AK6" s="20" t="s">
        <v>6</v>
      </c>
      <c r="AL6" s="20" t="s">
        <v>6</v>
      </c>
      <c r="AM6" s="22" t="s">
        <v>6</v>
      </c>
      <c r="AN6" s="22" t="s">
        <v>6</v>
      </c>
      <c r="AO6" s="22" t="s">
        <v>6</v>
      </c>
      <c r="AP6" s="20" t="s">
        <v>6</v>
      </c>
      <c r="AQ6" s="20" t="s">
        <v>6</v>
      </c>
      <c r="AR6" s="20" t="s">
        <v>6</v>
      </c>
      <c r="AS6" s="22" t="s">
        <v>6</v>
      </c>
      <c r="AT6" s="22" t="s">
        <v>6</v>
      </c>
      <c r="AU6" s="22" t="s">
        <v>6</v>
      </c>
      <c r="AV6" s="20" t="s">
        <v>6</v>
      </c>
      <c r="AW6" s="20" t="s">
        <v>6</v>
      </c>
      <c r="AX6" s="20" t="s">
        <v>6</v>
      </c>
      <c r="AY6" s="22" t="s">
        <v>6</v>
      </c>
      <c r="AZ6" s="22" t="s">
        <v>6</v>
      </c>
      <c r="BA6" s="22" t="s">
        <v>6</v>
      </c>
      <c r="BB6" s="20" t="s">
        <v>6</v>
      </c>
      <c r="BC6" s="20" t="s">
        <v>6</v>
      </c>
      <c r="BD6" s="20" t="s">
        <v>6</v>
      </c>
      <c r="BE6" s="22" t="s">
        <v>6</v>
      </c>
      <c r="BF6" s="22" t="s">
        <v>6</v>
      </c>
      <c r="BG6" s="22" t="s">
        <v>6</v>
      </c>
      <c r="BH6" s="20" t="s">
        <v>6</v>
      </c>
      <c r="BI6" s="20" t="s">
        <v>6</v>
      </c>
      <c r="BJ6" s="20" t="s">
        <v>6</v>
      </c>
      <c r="BK6" s="22" t="s">
        <v>6</v>
      </c>
      <c r="BL6" s="22" t="s">
        <v>6</v>
      </c>
      <c r="BM6" s="22" t="s">
        <v>6</v>
      </c>
      <c r="BN6" s="20" t="s">
        <v>6</v>
      </c>
      <c r="BO6" s="20" t="s">
        <v>6</v>
      </c>
      <c r="BP6" s="20" t="s">
        <v>6</v>
      </c>
      <c r="BQ6" s="19" t="s">
        <v>6</v>
      </c>
      <c r="BR6" s="22" t="s">
        <v>6</v>
      </c>
      <c r="BS6" s="19" t="s">
        <v>6</v>
      </c>
    </row>
    <row r="7" spans="1:118" ht="15" customHeight="1">
      <c r="A7" s="42" t="s">
        <v>9</v>
      </c>
      <c r="B7" s="43" t="s">
        <v>12</v>
      </c>
      <c r="C7" s="36">
        <f>SUM(COUNT(F8:BS8))</f>
        <v>21</v>
      </c>
      <c r="D7" s="38">
        <f>SUM(F8:BS8)</f>
        <v>122.5</v>
      </c>
      <c r="E7" s="40">
        <f>SUM(AVERAGE(F7:BS7))</f>
        <v>31.333333333333332</v>
      </c>
      <c r="F7" s="14">
        <v>31</v>
      </c>
      <c r="G7" s="14">
        <v>35</v>
      </c>
      <c r="H7" s="14">
        <v>28</v>
      </c>
      <c r="I7" s="15">
        <v>31</v>
      </c>
      <c r="J7" s="16">
        <v>28</v>
      </c>
      <c r="K7" s="16">
        <v>27</v>
      </c>
      <c r="L7" s="14">
        <v>30</v>
      </c>
      <c r="M7" s="14">
        <v>32</v>
      </c>
      <c r="N7" s="14">
        <v>33</v>
      </c>
      <c r="O7" s="16">
        <v>38</v>
      </c>
      <c r="P7" s="16">
        <v>32</v>
      </c>
      <c r="Q7" s="16">
        <v>33</v>
      </c>
      <c r="R7" s="14">
        <v>32</v>
      </c>
      <c r="S7" s="14">
        <v>33</v>
      </c>
      <c r="T7" s="14">
        <v>32</v>
      </c>
      <c r="U7" s="16">
        <v>28</v>
      </c>
      <c r="V7" s="16">
        <v>31</v>
      </c>
      <c r="W7" s="16">
        <v>30</v>
      </c>
      <c r="X7" s="14">
        <v>27</v>
      </c>
      <c r="Y7" s="14">
        <v>32</v>
      </c>
      <c r="Z7" s="14">
        <v>35</v>
      </c>
      <c r="AA7" s="16" t="s">
        <v>6</v>
      </c>
      <c r="AB7" s="16" t="s">
        <v>6</v>
      </c>
      <c r="AC7" s="16" t="s">
        <v>6</v>
      </c>
      <c r="AD7" s="14" t="s">
        <v>6</v>
      </c>
      <c r="AE7" s="14" t="s">
        <v>6</v>
      </c>
      <c r="AF7" s="14" t="s">
        <v>6</v>
      </c>
      <c r="AG7" s="16" t="s">
        <v>6</v>
      </c>
      <c r="AH7" s="16" t="s">
        <v>6</v>
      </c>
      <c r="AI7" s="16" t="s">
        <v>6</v>
      </c>
      <c r="AJ7" s="14" t="s">
        <v>6</v>
      </c>
      <c r="AK7" s="17" t="s">
        <v>6</v>
      </c>
      <c r="AL7" s="14" t="s">
        <v>6</v>
      </c>
      <c r="AM7" s="16" t="s">
        <v>6</v>
      </c>
      <c r="AN7" s="16" t="s">
        <v>6</v>
      </c>
      <c r="AO7" s="16" t="s">
        <v>6</v>
      </c>
      <c r="AP7" s="14" t="s">
        <v>6</v>
      </c>
      <c r="AQ7" s="14" t="s">
        <v>6</v>
      </c>
      <c r="AR7" s="14" t="s">
        <v>6</v>
      </c>
      <c r="AS7" s="16" t="s">
        <v>6</v>
      </c>
      <c r="AT7" s="16" t="s">
        <v>6</v>
      </c>
      <c r="AU7" s="16" t="s">
        <v>6</v>
      </c>
      <c r="AV7" s="14" t="s">
        <v>6</v>
      </c>
      <c r="AW7" s="14" t="s">
        <v>6</v>
      </c>
      <c r="AX7" s="14" t="s">
        <v>6</v>
      </c>
      <c r="AY7" s="16" t="s">
        <v>6</v>
      </c>
      <c r="AZ7" s="16" t="s">
        <v>6</v>
      </c>
      <c r="BA7" s="16" t="s">
        <v>6</v>
      </c>
      <c r="BB7" s="14" t="s">
        <v>6</v>
      </c>
      <c r="BC7" s="14" t="s">
        <v>6</v>
      </c>
      <c r="BD7" s="14" t="s">
        <v>6</v>
      </c>
      <c r="BE7" s="16" t="s">
        <v>6</v>
      </c>
      <c r="BF7" s="16" t="s">
        <v>6</v>
      </c>
      <c r="BG7" s="16" t="s">
        <v>6</v>
      </c>
      <c r="BH7" s="14" t="s">
        <v>6</v>
      </c>
      <c r="BI7" s="14" t="s">
        <v>6</v>
      </c>
      <c r="BJ7" s="14" t="s">
        <v>6</v>
      </c>
      <c r="BK7" s="16" t="s">
        <v>6</v>
      </c>
      <c r="BL7" s="16" t="s">
        <v>6</v>
      </c>
      <c r="BM7" s="16" t="s">
        <v>6</v>
      </c>
      <c r="BN7" s="14" t="s">
        <v>6</v>
      </c>
      <c r="BO7" s="14" t="s">
        <v>6</v>
      </c>
      <c r="BP7" s="14" t="s">
        <v>6</v>
      </c>
      <c r="BQ7" s="18" t="s">
        <v>6</v>
      </c>
      <c r="BR7" s="19" t="s">
        <v>6</v>
      </c>
      <c r="BS7" s="18" t="s">
        <v>6</v>
      </c>
      <c r="BW7" s="8">
        <f t="shared" ref="BW7:DN7" si="2">COUNTIF($F7:$BS7,BW$1)</f>
        <v>0</v>
      </c>
      <c r="BX7" s="8">
        <f t="shared" si="2"/>
        <v>0</v>
      </c>
      <c r="BY7" s="9">
        <f t="shared" si="2"/>
        <v>0</v>
      </c>
      <c r="BZ7" s="9">
        <f t="shared" si="2"/>
        <v>0</v>
      </c>
      <c r="CA7" s="9">
        <f t="shared" si="2"/>
        <v>0</v>
      </c>
      <c r="CB7" s="9">
        <f t="shared" si="2"/>
        <v>2</v>
      </c>
      <c r="CC7" s="9">
        <f t="shared" si="2"/>
        <v>3</v>
      </c>
      <c r="CD7" s="9">
        <f t="shared" si="2"/>
        <v>0</v>
      </c>
      <c r="CE7" s="10">
        <f t="shared" si="2"/>
        <v>2</v>
      </c>
      <c r="CF7" s="10">
        <f t="shared" si="2"/>
        <v>3</v>
      </c>
      <c r="CG7" s="10">
        <f t="shared" si="2"/>
        <v>5</v>
      </c>
      <c r="CH7" s="10">
        <f t="shared" si="2"/>
        <v>3</v>
      </c>
      <c r="CI7" s="10">
        <f t="shared" si="2"/>
        <v>0</v>
      </c>
      <c r="CJ7" s="10">
        <f t="shared" si="2"/>
        <v>2</v>
      </c>
      <c r="CK7" s="11">
        <f t="shared" si="2"/>
        <v>0</v>
      </c>
      <c r="CL7" s="11">
        <f t="shared" si="2"/>
        <v>0</v>
      </c>
      <c r="CM7" s="11">
        <f t="shared" si="2"/>
        <v>1</v>
      </c>
      <c r="CN7" s="11">
        <f t="shared" si="2"/>
        <v>0</v>
      </c>
      <c r="CO7" s="11">
        <f t="shared" si="2"/>
        <v>0</v>
      </c>
      <c r="CP7" s="11">
        <f t="shared" si="2"/>
        <v>0</v>
      </c>
      <c r="CQ7" s="11">
        <f t="shared" si="2"/>
        <v>0</v>
      </c>
      <c r="CR7" s="11">
        <f t="shared" si="2"/>
        <v>0</v>
      </c>
      <c r="CS7" s="11">
        <f t="shared" si="2"/>
        <v>0</v>
      </c>
      <c r="CT7" s="11">
        <f t="shared" si="2"/>
        <v>0</v>
      </c>
      <c r="CU7" s="11">
        <f t="shared" si="2"/>
        <v>0</v>
      </c>
      <c r="CV7" s="11">
        <f t="shared" si="2"/>
        <v>0</v>
      </c>
      <c r="CW7" s="11">
        <f t="shared" si="2"/>
        <v>0</v>
      </c>
      <c r="CX7" s="11">
        <f t="shared" si="2"/>
        <v>0</v>
      </c>
      <c r="CY7" s="11">
        <f t="shared" si="2"/>
        <v>0</v>
      </c>
      <c r="CZ7" s="11">
        <f t="shared" si="2"/>
        <v>0</v>
      </c>
      <c r="DA7" s="11">
        <f t="shared" si="2"/>
        <v>0</v>
      </c>
      <c r="DB7" s="11">
        <f t="shared" si="2"/>
        <v>0</v>
      </c>
      <c r="DC7" s="11">
        <f t="shared" si="2"/>
        <v>0</v>
      </c>
      <c r="DD7" s="11">
        <f t="shared" si="2"/>
        <v>0</v>
      </c>
      <c r="DE7" s="11">
        <f t="shared" si="2"/>
        <v>0</v>
      </c>
      <c r="DF7" s="11">
        <f t="shared" si="2"/>
        <v>0</v>
      </c>
      <c r="DG7" s="11">
        <f t="shared" si="2"/>
        <v>0</v>
      </c>
      <c r="DH7" s="11">
        <f t="shared" si="2"/>
        <v>0</v>
      </c>
      <c r="DI7" s="11">
        <f t="shared" si="2"/>
        <v>0</v>
      </c>
      <c r="DJ7" s="11">
        <f t="shared" si="2"/>
        <v>0</v>
      </c>
      <c r="DK7" s="11">
        <f t="shared" si="2"/>
        <v>0</v>
      </c>
      <c r="DL7" s="11">
        <f t="shared" si="2"/>
        <v>0</v>
      </c>
      <c r="DM7" s="11">
        <f t="shared" si="2"/>
        <v>0</v>
      </c>
      <c r="DN7" s="11">
        <f t="shared" si="2"/>
        <v>0</v>
      </c>
    </row>
    <row r="8" spans="1:118" ht="15" customHeight="1">
      <c r="A8" s="42"/>
      <c r="B8" s="43"/>
      <c r="C8" s="37"/>
      <c r="D8" s="39"/>
      <c r="E8" s="41"/>
      <c r="F8" s="20">
        <v>10.5</v>
      </c>
      <c r="G8" s="20">
        <v>5</v>
      </c>
      <c r="H8" s="20">
        <v>11.5</v>
      </c>
      <c r="I8" s="21">
        <v>4.5</v>
      </c>
      <c r="J8" s="22">
        <v>9</v>
      </c>
      <c r="K8" s="22">
        <v>10</v>
      </c>
      <c r="L8" s="20">
        <v>5</v>
      </c>
      <c r="M8" s="20">
        <v>5</v>
      </c>
      <c r="N8" s="20">
        <v>3.5</v>
      </c>
      <c r="O8" s="22">
        <v>2</v>
      </c>
      <c r="P8" s="22">
        <v>5.5</v>
      </c>
      <c r="Q8" s="22">
        <v>4</v>
      </c>
      <c r="R8" s="20">
        <v>4.5</v>
      </c>
      <c r="S8" s="20">
        <v>5.5</v>
      </c>
      <c r="T8" s="20">
        <v>4</v>
      </c>
      <c r="U8" s="22">
        <v>7.5</v>
      </c>
      <c r="V8" s="22">
        <v>5.5</v>
      </c>
      <c r="W8" s="22">
        <v>5</v>
      </c>
      <c r="X8" s="20">
        <v>7</v>
      </c>
      <c r="Y8" s="20">
        <v>5</v>
      </c>
      <c r="Z8" s="20">
        <v>3</v>
      </c>
      <c r="AA8" s="22" t="s">
        <v>6</v>
      </c>
      <c r="AB8" s="22" t="s">
        <v>6</v>
      </c>
      <c r="AC8" s="22" t="s">
        <v>6</v>
      </c>
      <c r="AD8" s="20" t="s">
        <v>6</v>
      </c>
      <c r="AE8" s="20" t="s">
        <v>6</v>
      </c>
      <c r="AF8" s="20" t="s">
        <v>6</v>
      </c>
      <c r="AG8" s="22" t="s">
        <v>6</v>
      </c>
      <c r="AH8" s="22" t="s">
        <v>6</v>
      </c>
      <c r="AI8" s="22" t="s">
        <v>6</v>
      </c>
      <c r="AJ8" s="20" t="s">
        <v>6</v>
      </c>
      <c r="AK8" s="20" t="s">
        <v>6</v>
      </c>
      <c r="AL8" s="20" t="s">
        <v>6</v>
      </c>
      <c r="AM8" s="22" t="s">
        <v>6</v>
      </c>
      <c r="AN8" s="22" t="s">
        <v>6</v>
      </c>
      <c r="AO8" s="22" t="s">
        <v>6</v>
      </c>
      <c r="AP8" s="20" t="s">
        <v>6</v>
      </c>
      <c r="AQ8" s="20" t="s">
        <v>6</v>
      </c>
      <c r="AR8" s="20" t="s">
        <v>6</v>
      </c>
      <c r="AS8" s="22" t="s">
        <v>6</v>
      </c>
      <c r="AT8" s="22" t="s">
        <v>6</v>
      </c>
      <c r="AU8" s="22" t="s">
        <v>6</v>
      </c>
      <c r="AV8" s="20" t="s">
        <v>6</v>
      </c>
      <c r="AW8" s="20" t="s">
        <v>6</v>
      </c>
      <c r="AX8" s="20" t="s">
        <v>6</v>
      </c>
      <c r="AY8" s="22" t="s">
        <v>6</v>
      </c>
      <c r="AZ8" s="22" t="s">
        <v>6</v>
      </c>
      <c r="BA8" s="22" t="s">
        <v>6</v>
      </c>
      <c r="BB8" s="20" t="s">
        <v>6</v>
      </c>
      <c r="BC8" s="20" t="s">
        <v>6</v>
      </c>
      <c r="BD8" s="20" t="s">
        <v>6</v>
      </c>
      <c r="BE8" s="22" t="s">
        <v>6</v>
      </c>
      <c r="BF8" s="22" t="s">
        <v>6</v>
      </c>
      <c r="BG8" s="22" t="s">
        <v>6</v>
      </c>
      <c r="BH8" s="20" t="s">
        <v>6</v>
      </c>
      <c r="BI8" s="20" t="s">
        <v>6</v>
      </c>
      <c r="BJ8" s="20" t="s">
        <v>6</v>
      </c>
      <c r="BK8" s="22" t="s">
        <v>6</v>
      </c>
      <c r="BL8" s="22" t="s">
        <v>6</v>
      </c>
      <c r="BM8" s="22" t="s">
        <v>6</v>
      </c>
      <c r="BN8" s="20" t="s">
        <v>6</v>
      </c>
      <c r="BO8" s="20" t="s">
        <v>6</v>
      </c>
      <c r="BP8" s="20" t="s">
        <v>6</v>
      </c>
      <c r="BQ8" s="19" t="s">
        <v>6</v>
      </c>
      <c r="BR8" s="22" t="s">
        <v>6</v>
      </c>
      <c r="BS8" s="19" t="s">
        <v>6</v>
      </c>
      <c r="DJ8" t="s">
        <v>6</v>
      </c>
      <c r="DK8" t="s">
        <v>6</v>
      </c>
      <c r="DL8" t="s">
        <v>6</v>
      </c>
      <c r="DM8" t="s">
        <v>6</v>
      </c>
      <c r="DN8" t="s">
        <v>6</v>
      </c>
    </row>
    <row r="9" spans="1:118" ht="15" customHeight="1">
      <c r="A9" s="42" t="s">
        <v>11</v>
      </c>
      <c r="B9" s="43" t="s">
        <v>10</v>
      </c>
      <c r="C9" s="36">
        <f>SUM(COUNT(F10:BS10))</f>
        <v>18</v>
      </c>
      <c r="D9" s="38">
        <f>SUM(F10:BS10)</f>
        <v>98.5</v>
      </c>
      <c r="E9" s="40">
        <f>SUM(AVERAGE(F9:BS9))</f>
        <v>31.944444444444443</v>
      </c>
      <c r="F9" s="14">
        <v>29</v>
      </c>
      <c r="G9" s="14">
        <v>33</v>
      </c>
      <c r="H9" s="14">
        <v>36</v>
      </c>
      <c r="I9" s="15">
        <v>29</v>
      </c>
      <c r="J9" s="16">
        <v>28</v>
      </c>
      <c r="K9" s="16">
        <v>30</v>
      </c>
      <c r="L9" s="14">
        <v>30</v>
      </c>
      <c r="M9" s="14">
        <v>33</v>
      </c>
      <c r="N9" s="14">
        <v>32</v>
      </c>
      <c r="O9" s="16">
        <v>32</v>
      </c>
      <c r="P9" s="16">
        <v>33</v>
      </c>
      <c r="Q9" s="16">
        <v>30</v>
      </c>
      <c r="R9" s="14" t="s">
        <v>6</v>
      </c>
      <c r="S9" s="14" t="s">
        <v>6</v>
      </c>
      <c r="T9" s="14" t="s">
        <v>6</v>
      </c>
      <c r="U9" s="16">
        <v>37</v>
      </c>
      <c r="V9" s="16">
        <v>31</v>
      </c>
      <c r="W9" s="16">
        <v>32</v>
      </c>
      <c r="X9" s="14">
        <v>32</v>
      </c>
      <c r="Y9" s="14">
        <v>34</v>
      </c>
      <c r="Z9" s="14">
        <v>34</v>
      </c>
      <c r="AA9" s="16" t="s">
        <v>6</v>
      </c>
      <c r="AB9" s="16" t="s">
        <v>6</v>
      </c>
      <c r="AC9" s="16" t="s">
        <v>6</v>
      </c>
      <c r="AD9" s="14" t="s">
        <v>6</v>
      </c>
      <c r="AE9" s="14" t="s">
        <v>6</v>
      </c>
      <c r="AF9" s="14" t="s">
        <v>6</v>
      </c>
      <c r="AG9" s="16" t="s">
        <v>6</v>
      </c>
      <c r="AH9" s="16" t="s">
        <v>6</v>
      </c>
      <c r="AI9" s="16" t="s">
        <v>6</v>
      </c>
      <c r="AJ9" s="14" t="s">
        <v>6</v>
      </c>
      <c r="AK9" s="17" t="s">
        <v>6</v>
      </c>
      <c r="AL9" s="14" t="s">
        <v>6</v>
      </c>
      <c r="AM9" s="16" t="s">
        <v>6</v>
      </c>
      <c r="AN9" s="16" t="s">
        <v>6</v>
      </c>
      <c r="AO9" s="16" t="s">
        <v>6</v>
      </c>
      <c r="AP9" s="14" t="s">
        <v>6</v>
      </c>
      <c r="AQ9" s="14" t="s">
        <v>6</v>
      </c>
      <c r="AR9" s="14" t="s">
        <v>6</v>
      </c>
      <c r="AS9" s="16" t="s">
        <v>6</v>
      </c>
      <c r="AT9" s="16" t="s">
        <v>6</v>
      </c>
      <c r="AU9" s="16" t="s">
        <v>6</v>
      </c>
      <c r="AV9" s="14" t="s">
        <v>6</v>
      </c>
      <c r="AW9" s="14" t="s">
        <v>6</v>
      </c>
      <c r="AX9" s="14" t="s">
        <v>6</v>
      </c>
      <c r="AY9" s="16" t="s">
        <v>6</v>
      </c>
      <c r="AZ9" s="16" t="s">
        <v>6</v>
      </c>
      <c r="BA9" s="16" t="s">
        <v>6</v>
      </c>
      <c r="BB9" s="14" t="s">
        <v>6</v>
      </c>
      <c r="BC9" s="14" t="s">
        <v>6</v>
      </c>
      <c r="BD9" s="14" t="s">
        <v>6</v>
      </c>
      <c r="BE9" s="16" t="s">
        <v>6</v>
      </c>
      <c r="BF9" s="16" t="s">
        <v>6</v>
      </c>
      <c r="BG9" s="16" t="s">
        <v>6</v>
      </c>
      <c r="BH9" s="14" t="s">
        <v>6</v>
      </c>
      <c r="BI9" s="14" t="s">
        <v>6</v>
      </c>
      <c r="BJ9" s="14" t="s">
        <v>6</v>
      </c>
      <c r="BK9" s="16" t="s">
        <v>6</v>
      </c>
      <c r="BL9" s="16" t="s">
        <v>6</v>
      </c>
      <c r="BM9" s="16" t="s">
        <v>6</v>
      </c>
      <c r="BN9" s="14" t="s">
        <v>6</v>
      </c>
      <c r="BO9" s="14" t="s">
        <v>6</v>
      </c>
      <c r="BP9" s="14" t="s">
        <v>6</v>
      </c>
      <c r="BQ9" s="18" t="s">
        <v>6</v>
      </c>
      <c r="BR9" s="19" t="s">
        <v>6</v>
      </c>
      <c r="BS9" s="18" t="s">
        <v>6</v>
      </c>
      <c r="BW9" s="8">
        <f t="shared" ref="BW9:DN9" si="3">COUNTIF($F9:$BS9,BW$1)</f>
        <v>0</v>
      </c>
      <c r="BX9" s="8">
        <f t="shared" si="3"/>
        <v>0</v>
      </c>
      <c r="BY9" s="9">
        <f t="shared" si="3"/>
        <v>0</v>
      </c>
      <c r="BZ9" s="9">
        <f t="shared" si="3"/>
        <v>0</v>
      </c>
      <c r="CA9" s="9">
        <f t="shared" si="3"/>
        <v>0</v>
      </c>
      <c r="CB9" s="9">
        <f t="shared" si="3"/>
        <v>0</v>
      </c>
      <c r="CC9" s="9">
        <f t="shared" si="3"/>
        <v>1</v>
      </c>
      <c r="CD9" s="9">
        <f t="shared" si="3"/>
        <v>2</v>
      </c>
      <c r="CE9" s="10">
        <f t="shared" si="3"/>
        <v>3</v>
      </c>
      <c r="CF9" s="10">
        <f t="shared" si="3"/>
        <v>1</v>
      </c>
      <c r="CG9" s="10">
        <f t="shared" si="3"/>
        <v>4</v>
      </c>
      <c r="CH9" s="10">
        <f t="shared" si="3"/>
        <v>3</v>
      </c>
      <c r="CI9" s="10">
        <f t="shared" si="3"/>
        <v>2</v>
      </c>
      <c r="CJ9" s="10">
        <f t="shared" si="3"/>
        <v>0</v>
      </c>
      <c r="CK9" s="11">
        <f t="shared" si="3"/>
        <v>1</v>
      </c>
      <c r="CL9" s="11">
        <f t="shared" si="3"/>
        <v>1</v>
      </c>
      <c r="CM9" s="11">
        <f t="shared" si="3"/>
        <v>0</v>
      </c>
      <c r="CN9" s="11">
        <f t="shared" si="3"/>
        <v>0</v>
      </c>
      <c r="CO9" s="11">
        <f t="shared" si="3"/>
        <v>0</v>
      </c>
      <c r="CP9" s="11">
        <f t="shared" si="3"/>
        <v>0</v>
      </c>
      <c r="CQ9" s="11">
        <f t="shared" si="3"/>
        <v>0</v>
      </c>
      <c r="CR9" s="11">
        <f t="shared" si="3"/>
        <v>0</v>
      </c>
      <c r="CS9" s="11">
        <f t="shared" si="3"/>
        <v>0</v>
      </c>
      <c r="CT9" s="11">
        <f t="shared" si="3"/>
        <v>0</v>
      </c>
      <c r="CU9" s="11">
        <f t="shared" si="3"/>
        <v>0</v>
      </c>
      <c r="CV9" s="11">
        <f t="shared" si="3"/>
        <v>0</v>
      </c>
      <c r="CW9" s="11">
        <f t="shared" si="3"/>
        <v>0</v>
      </c>
      <c r="CX9" s="11">
        <f t="shared" si="3"/>
        <v>0</v>
      </c>
      <c r="CY9" s="11">
        <f t="shared" si="3"/>
        <v>0</v>
      </c>
      <c r="CZ9" s="11">
        <f t="shared" si="3"/>
        <v>0</v>
      </c>
      <c r="DA9" s="11">
        <f t="shared" si="3"/>
        <v>0</v>
      </c>
      <c r="DB9" s="11">
        <f t="shared" si="3"/>
        <v>0</v>
      </c>
      <c r="DC9" s="11">
        <f t="shared" si="3"/>
        <v>0</v>
      </c>
      <c r="DD9" s="11">
        <f t="shared" si="3"/>
        <v>0</v>
      </c>
      <c r="DE9" s="11">
        <f t="shared" si="3"/>
        <v>0</v>
      </c>
      <c r="DF9" s="11">
        <f t="shared" si="3"/>
        <v>0</v>
      </c>
      <c r="DG9" s="11">
        <f t="shared" si="3"/>
        <v>0</v>
      </c>
      <c r="DH9" s="11">
        <f t="shared" si="3"/>
        <v>0</v>
      </c>
      <c r="DI9" s="11">
        <f t="shared" si="3"/>
        <v>0</v>
      </c>
      <c r="DJ9" s="11">
        <f t="shared" si="3"/>
        <v>0</v>
      </c>
      <c r="DK9" s="11">
        <f t="shared" si="3"/>
        <v>0</v>
      </c>
      <c r="DL9" s="11">
        <f t="shared" si="3"/>
        <v>0</v>
      </c>
      <c r="DM9" s="11">
        <f t="shared" si="3"/>
        <v>0</v>
      </c>
      <c r="DN9" s="11">
        <f t="shared" si="3"/>
        <v>0</v>
      </c>
    </row>
    <row r="10" spans="1:118" ht="15" customHeight="1">
      <c r="A10" s="42"/>
      <c r="B10" s="43"/>
      <c r="C10" s="37"/>
      <c r="D10" s="39"/>
      <c r="E10" s="41"/>
      <c r="F10" s="20">
        <v>12.5</v>
      </c>
      <c r="G10" s="20">
        <v>8</v>
      </c>
      <c r="H10" s="20">
        <v>4</v>
      </c>
      <c r="I10" s="21">
        <v>7.5</v>
      </c>
      <c r="J10" s="22">
        <v>9</v>
      </c>
      <c r="K10" s="22">
        <v>7</v>
      </c>
      <c r="L10" s="20">
        <v>5</v>
      </c>
      <c r="M10" s="20">
        <v>4</v>
      </c>
      <c r="N10" s="20">
        <v>5</v>
      </c>
      <c r="O10" s="22">
        <v>5</v>
      </c>
      <c r="P10" s="22">
        <v>3.5</v>
      </c>
      <c r="Q10" s="22">
        <v>5.5</v>
      </c>
      <c r="R10" s="20" t="s">
        <v>6</v>
      </c>
      <c r="S10" s="20" t="s">
        <v>6</v>
      </c>
      <c r="T10" s="20" t="s">
        <v>6</v>
      </c>
      <c r="U10" s="22">
        <v>1</v>
      </c>
      <c r="V10" s="22">
        <v>5.5</v>
      </c>
      <c r="W10" s="22">
        <v>4</v>
      </c>
      <c r="X10" s="20">
        <v>4</v>
      </c>
      <c r="Y10" s="20">
        <v>4</v>
      </c>
      <c r="Z10" s="20">
        <v>4</v>
      </c>
      <c r="AA10" s="22" t="s">
        <v>6</v>
      </c>
      <c r="AB10" s="22" t="s">
        <v>6</v>
      </c>
      <c r="AC10" s="22" t="s">
        <v>6</v>
      </c>
      <c r="AD10" s="20" t="s">
        <v>6</v>
      </c>
      <c r="AE10" s="20" t="s">
        <v>6</v>
      </c>
      <c r="AF10" s="20" t="s">
        <v>6</v>
      </c>
      <c r="AG10" s="22" t="s">
        <v>6</v>
      </c>
      <c r="AH10" s="22" t="s">
        <v>6</v>
      </c>
      <c r="AI10" s="22" t="s">
        <v>6</v>
      </c>
      <c r="AJ10" s="20" t="s">
        <v>6</v>
      </c>
      <c r="AK10" s="20" t="s">
        <v>6</v>
      </c>
      <c r="AL10" s="20" t="s">
        <v>6</v>
      </c>
      <c r="AM10" s="22" t="s">
        <v>6</v>
      </c>
      <c r="AN10" s="22" t="s">
        <v>6</v>
      </c>
      <c r="AO10" s="22" t="s">
        <v>6</v>
      </c>
      <c r="AP10" s="20" t="s">
        <v>6</v>
      </c>
      <c r="AQ10" s="20" t="s">
        <v>6</v>
      </c>
      <c r="AR10" s="20" t="s">
        <v>6</v>
      </c>
      <c r="AS10" s="22" t="s">
        <v>6</v>
      </c>
      <c r="AT10" s="22" t="s">
        <v>6</v>
      </c>
      <c r="AU10" s="22" t="s">
        <v>6</v>
      </c>
      <c r="AV10" s="20" t="s">
        <v>6</v>
      </c>
      <c r="AW10" s="20" t="s">
        <v>6</v>
      </c>
      <c r="AX10" s="20" t="s">
        <v>6</v>
      </c>
      <c r="AY10" s="22" t="s">
        <v>6</v>
      </c>
      <c r="AZ10" s="22" t="s">
        <v>6</v>
      </c>
      <c r="BA10" s="22" t="s">
        <v>6</v>
      </c>
      <c r="BB10" s="20" t="s">
        <v>6</v>
      </c>
      <c r="BC10" s="20" t="s">
        <v>6</v>
      </c>
      <c r="BD10" s="20" t="s">
        <v>6</v>
      </c>
      <c r="BE10" s="22" t="s">
        <v>6</v>
      </c>
      <c r="BF10" s="22" t="s">
        <v>6</v>
      </c>
      <c r="BG10" s="22" t="s">
        <v>6</v>
      </c>
      <c r="BH10" s="20" t="s">
        <v>6</v>
      </c>
      <c r="BI10" s="20" t="s">
        <v>6</v>
      </c>
      <c r="BJ10" s="20" t="s">
        <v>6</v>
      </c>
      <c r="BK10" s="22" t="s">
        <v>6</v>
      </c>
      <c r="BL10" s="22" t="s">
        <v>6</v>
      </c>
      <c r="BM10" s="22" t="s">
        <v>6</v>
      </c>
      <c r="BN10" s="20" t="s">
        <v>6</v>
      </c>
      <c r="BO10" s="20" t="s">
        <v>6</v>
      </c>
      <c r="BP10" s="20" t="s">
        <v>6</v>
      </c>
      <c r="BQ10" s="19" t="s">
        <v>6</v>
      </c>
      <c r="BR10" s="22" t="s">
        <v>6</v>
      </c>
      <c r="BS10" s="19" t="s">
        <v>6</v>
      </c>
      <c r="DJ10" t="s">
        <v>6</v>
      </c>
      <c r="DK10" t="s">
        <v>6</v>
      </c>
      <c r="DL10" t="s">
        <v>6</v>
      </c>
      <c r="DM10" t="s">
        <v>6</v>
      </c>
      <c r="DN10" t="s">
        <v>6</v>
      </c>
    </row>
    <row r="11" spans="1:118" ht="15" customHeight="1">
      <c r="A11" s="42" t="s">
        <v>13</v>
      </c>
      <c r="B11" s="43" t="s">
        <v>18</v>
      </c>
      <c r="C11" s="36">
        <f>SUM(COUNT(F12:BS12))</f>
        <v>15</v>
      </c>
      <c r="D11" s="38">
        <f>SUM(F12:BS12)</f>
        <v>91</v>
      </c>
      <c r="E11" s="40">
        <f>SUM(AVERAGE(F11:BS11))</f>
        <v>31.733333333333334</v>
      </c>
      <c r="F11" s="14">
        <v>29</v>
      </c>
      <c r="G11" s="14">
        <v>32</v>
      </c>
      <c r="H11" s="14">
        <v>28</v>
      </c>
      <c r="I11" s="15">
        <v>28</v>
      </c>
      <c r="J11" s="16">
        <v>29</v>
      </c>
      <c r="K11" s="16">
        <v>34</v>
      </c>
      <c r="L11" s="14">
        <v>34</v>
      </c>
      <c r="M11" s="14">
        <v>37</v>
      </c>
      <c r="N11" s="14">
        <v>38</v>
      </c>
      <c r="O11" s="16" t="s">
        <v>6</v>
      </c>
      <c r="P11" s="16" t="s">
        <v>6</v>
      </c>
      <c r="Q11" s="16" t="s">
        <v>6</v>
      </c>
      <c r="R11" s="14">
        <v>31</v>
      </c>
      <c r="S11" s="14">
        <v>36</v>
      </c>
      <c r="T11" s="14">
        <v>25</v>
      </c>
      <c r="U11" s="16">
        <v>33</v>
      </c>
      <c r="V11" s="16">
        <v>34</v>
      </c>
      <c r="W11" s="16">
        <v>28</v>
      </c>
      <c r="X11" s="14" t="s">
        <v>6</v>
      </c>
      <c r="Y11" s="14" t="s">
        <v>6</v>
      </c>
      <c r="Z11" s="14" t="s">
        <v>6</v>
      </c>
      <c r="AA11" s="16" t="s">
        <v>6</v>
      </c>
      <c r="AB11" s="16" t="s">
        <v>6</v>
      </c>
      <c r="AC11" s="16" t="s">
        <v>6</v>
      </c>
      <c r="AD11" s="14" t="s">
        <v>6</v>
      </c>
      <c r="AE11" s="14" t="s">
        <v>6</v>
      </c>
      <c r="AF11" s="14" t="s">
        <v>6</v>
      </c>
      <c r="AG11" s="16" t="s">
        <v>6</v>
      </c>
      <c r="AH11" s="16" t="s">
        <v>6</v>
      </c>
      <c r="AI11" s="16" t="s">
        <v>6</v>
      </c>
      <c r="AJ11" s="14" t="s">
        <v>6</v>
      </c>
      <c r="AK11" s="17" t="s">
        <v>6</v>
      </c>
      <c r="AL11" s="14" t="s">
        <v>6</v>
      </c>
      <c r="AM11" s="16" t="s">
        <v>6</v>
      </c>
      <c r="AN11" s="16" t="s">
        <v>6</v>
      </c>
      <c r="AO11" s="16" t="s">
        <v>6</v>
      </c>
      <c r="AP11" s="14" t="s">
        <v>6</v>
      </c>
      <c r="AQ11" s="14" t="s">
        <v>6</v>
      </c>
      <c r="AR11" s="14" t="s">
        <v>6</v>
      </c>
      <c r="AS11" s="16" t="s">
        <v>6</v>
      </c>
      <c r="AT11" s="16" t="s">
        <v>6</v>
      </c>
      <c r="AU11" s="16" t="s">
        <v>6</v>
      </c>
      <c r="AV11" s="14" t="s">
        <v>6</v>
      </c>
      <c r="AW11" s="14" t="s">
        <v>6</v>
      </c>
      <c r="AX11" s="14" t="s">
        <v>6</v>
      </c>
      <c r="AY11" s="16" t="s">
        <v>6</v>
      </c>
      <c r="AZ11" s="16" t="s">
        <v>6</v>
      </c>
      <c r="BA11" s="16" t="s">
        <v>6</v>
      </c>
      <c r="BB11" s="14" t="s">
        <v>6</v>
      </c>
      <c r="BC11" s="14" t="s">
        <v>6</v>
      </c>
      <c r="BD11" s="14" t="s">
        <v>6</v>
      </c>
      <c r="BE11" s="16" t="s">
        <v>6</v>
      </c>
      <c r="BF11" s="16" t="s">
        <v>6</v>
      </c>
      <c r="BG11" s="16" t="s">
        <v>6</v>
      </c>
      <c r="BH11" s="14" t="s">
        <v>6</v>
      </c>
      <c r="BI11" s="14" t="s">
        <v>6</v>
      </c>
      <c r="BJ11" s="14" t="s">
        <v>6</v>
      </c>
      <c r="BK11" s="16" t="s">
        <v>6</v>
      </c>
      <c r="BL11" s="16" t="s">
        <v>6</v>
      </c>
      <c r="BM11" s="16" t="s">
        <v>6</v>
      </c>
      <c r="BN11" s="14" t="s">
        <v>6</v>
      </c>
      <c r="BO11" s="14" t="s">
        <v>6</v>
      </c>
      <c r="BP11" s="14" t="s">
        <v>6</v>
      </c>
      <c r="BQ11" s="18" t="s">
        <v>6</v>
      </c>
      <c r="BR11" s="19" t="s">
        <v>6</v>
      </c>
      <c r="BS11" s="18" t="s">
        <v>6</v>
      </c>
      <c r="BW11" s="8">
        <f t="shared" ref="BW11:DN11" si="4">COUNTIF($F11:$BS11,BW$1)</f>
        <v>0</v>
      </c>
      <c r="BX11" s="8">
        <f t="shared" si="4"/>
        <v>0</v>
      </c>
      <c r="BY11" s="9">
        <f t="shared" si="4"/>
        <v>0</v>
      </c>
      <c r="BZ11" s="9">
        <f t="shared" si="4"/>
        <v>1</v>
      </c>
      <c r="CA11" s="9">
        <f t="shared" si="4"/>
        <v>0</v>
      </c>
      <c r="CB11" s="9">
        <f t="shared" si="4"/>
        <v>0</v>
      </c>
      <c r="CC11" s="9">
        <f t="shared" si="4"/>
        <v>3</v>
      </c>
      <c r="CD11" s="9">
        <f t="shared" si="4"/>
        <v>2</v>
      </c>
      <c r="CE11" s="10">
        <f t="shared" si="4"/>
        <v>0</v>
      </c>
      <c r="CF11" s="10">
        <f t="shared" si="4"/>
        <v>1</v>
      </c>
      <c r="CG11" s="10">
        <f t="shared" si="4"/>
        <v>1</v>
      </c>
      <c r="CH11" s="10">
        <f t="shared" si="4"/>
        <v>1</v>
      </c>
      <c r="CI11" s="10">
        <f t="shared" si="4"/>
        <v>3</v>
      </c>
      <c r="CJ11" s="10">
        <f t="shared" si="4"/>
        <v>0</v>
      </c>
      <c r="CK11" s="11">
        <f t="shared" si="4"/>
        <v>1</v>
      </c>
      <c r="CL11" s="11">
        <f t="shared" si="4"/>
        <v>1</v>
      </c>
      <c r="CM11" s="11">
        <f t="shared" si="4"/>
        <v>1</v>
      </c>
      <c r="CN11" s="11">
        <f t="shared" si="4"/>
        <v>0</v>
      </c>
      <c r="CO11" s="11">
        <f t="shared" si="4"/>
        <v>0</v>
      </c>
      <c r="CP11" s="11">
        <f t="shared" si="4"/>
        <v>0</v>
      </c>
      <c r="CQ11" s="11">
        <f t="shared" si="4"/>
        <v>0</v>
      </c>
      <c r="CR11" s="11">
        <f t="shared" si="4"/>
        <v>0</v>
      </c>
      <c r="CS11" s="11">
        <f t="shared" si="4"/>
        <v>0</v>
      </c>
      <c r="CT11" s="11">
        <f t="shared" si="4"/>
        <v>0</v>
      </c>
      <c r="CU11" s="11">
        <f t="shared" si="4"/>
        <v>0</v>
      </c>
      <c r="CV11" s="11">
        <f t="shared" si="4"/>
        <v>0</v>
      </c>
      <c r="CW11" s="11">
        <f t="shared" si="4"/>
        <v>0</v>
      </c>
      <c r="CX11" s="11">
        <f t="shared" si="4"/>
        <v>0</v>
      </c>
      <c r="CY11" s="11">
        <f t="shared" si="4"/>
        <v>0</v>
      </c>
      <c r="CZ11" s="11">
        <f t="shared" si="4"/>
        <v>0</v>
      </c>
      <c r="DA11" s="11">
        <f t="shared" si="4"/>
        <v>0</v>
      </c>
      <c r="DB11" s="11">
        <f t="shared" si="4"/>
        <v>0</v>
      </c>
      <c r="DC11" s="11">
        <f t="shared" si="4"/>
        <v>0</v>
      </c>
      <c r="DD11" s="11">
        <f t="shared" si="4"/>
        <v>0</v>
      </c>
      <c r="DE11" s="11">
        <f t="shared" si="4"/>
        <v>0</v>
      </c>
      <c r="DF11" s="11">
        <f t="shared" si="4"/>
        <v>0</v>
      </c>
      <c r="DG11" s="11">
        <f t="shared" si="4"/>
        <v>0</v>
      </c>
      <c r="DH11" s="11">
        <f t="shared" si="4"/>
        <v>0</v>
      </c>
      <c r="DI11" s="11">
        <f t="shared" si="4"/>
        <v>0</v>
      </c>
      <c r="DJ11" s="11">
        <f t="shared" si="4"/>
        <v>0</v>
      </c>
      <c r="DK11" s="11">
        <f t="shared" si="4"/>
        <v>0</v>
      </c>
      <c r="DL11" s="11">
        <f t="shared" si="4"/>
        <v>0</v>
      </c>
      <c r="DM11" s="11">
        <f t="shared" si="4"/>
        <v>0</v>
      </c>
      <c r="DN11" s="11">
        <f t="shared" si="4"/>
        <v>0</v>
      </c>
    </row>
    <row r="12" spans="1:118" ht="15" customHeight="1">
      <c r="A12" s="42"/>
      <c r="B12" s="43"/>
      <c r="C12" s="37"/>
      <c r="D12" s="39"/>
      <c r="E12" s="41"/>
      <c r="F12" s="20">
        <v>12.5</v>
      </c>
      <c r="G12" s="20">
        <v>11</v>
      </c>
      <c r="H12" s="20">
        <v>11.5</v>
      </c>
      <c r="I12" s="21">
        <v>10</v>
      </c>
      <c r="J12" s="22">
        <v>6</v>
      </c>
      <c r="K12" s="22">
        <v>3.5</v>
      </c>
      <c r="L12" s="20">
        <v>1</v>
      </c>
      <c r="M12" s="20">
        <v>2</v>
      </c>
      <c r="N12" s="20">
        <v>1</v>
      </c>
      <c r="O12" s="22" t="s">
        <v>6</v>
      </c>
      <c r="P12" s="22" t="s">
        <v>6</v>
      </c>
      <c r="Q12" s="22" t="s">
        <v>6</v>
      </c>
      <c r="R12" s="20">
        <v>6.5</v>
      </c>
      <c r="S12" s="20">
        <v>2.5</v>
      </c>
      <c r="T12" s="20">
        <v>9.5</v>
      </c>
      <c r="U12" s="22">
        <v>5</v>
      </c>
      <c r="V12" s="22">
        <v>2</v>
      </c>
      <c r="W12" s="22">
        <v>7</v>
      </c>
      <c r="X12" s="20" t="s">
        <v>6</v>
      </c>
      <c r="Y12" s="20" t="s">
        <v>6</v>
      </c>
      <c r="Z12" s="20" t="s">
        <v>6</v>
      </c>
      <c r="AA12" s="22" t="s">
        <v>6</v>
      </c>
      <c r="AB12" s="22" t="s">
        <v>6</v>
      </c>
      <c r="AC12" s="22" t="s">
        <v>6</v>
      </c>
      <c r="AD12" s="20" t="s">
        <v>6</v>
      </c>
      <c r="AE12" s="20" t="s">
        <v>6</v>
      </c>
      <c r="AF12" s="20" t="s">
        <v>6</v>
      </c>
      <c r="AG12" s="22" t="s">
        <v>6</v>
      </c>
      <c r="AH12" s="22" t="s">
        <v>6</v>
      </c>
      <c r="AI12" s="22" t="s">
        <v>6</v>
      </c>
      <c r="AJ12" s="20" t="s">
        <v>6</v>
      </c>
      <c r="AK12" s="20" t="s">
        <v>6</v>
      </c>
      <c r="AL12" s="20" t="s">
        <v>6</v>
      </c>
      <c r="AM12" s="22" t="s">
        <v>6</v>
      </c>
      <c r="AN12" s="22" t="s">
        <v>6</v>
      </c>
      <c r="AO12" s="22" t="s">
        <v>6</v>
      </c>
      <c r="AP12" s="20" t="s">
        <v>6</v>
      </c>
      <c r="AQ12" s="20" t="s">
        <v>6</v>
      </c>
      <c r="AR12" s="20" t="s">
        <v>6</v>
      </c>
      <c r="AS12" s="22" t="s">
        <v>6</v>
      </c>
      <c r="AT12" s="22" t="s">
        <v>6</v>
      </c>
      <c r="AU12" s="22" t="s">
        <v>6</v>
      </c>
      <c r="AV12" s="20" t="s">
        <v>6</v>
      </c>
      <c r="AW12" s="20" t="s">
        <v>6</v>
      </c>
      <c r="AX12" s="20" t="s">
        <v>6</v>
      </c>
      <c r="AY12" s="22" t="s">
        <v>6</v>
      </c>
      <c r="AZ12" s="22" t="s">
        <v>6</v>
      </c>
      <c r="BA12" s="22" t="s">
        <v>6</v>
      </c>
      <c r="BB12" s="20" t="s">
        <v>6</v>
      </c>
      <c r="BC12" s="20" t="s">
        <v>6</v>
      </c>
      <c r="BD12" s="20" t="s">
        <v>6</v>
      </c>
      <c r="BE12" s="22" t="s">
        <v>6</v>
      </c>
      <c r="BF12" s="22" t="s">
        <v>6</v>
      </c>
      <c r="BG12" s="22" t="s">
        <v>6</v>
      </c>
      <c r="BH12" s="20" t="s">
        <v>6</v>
      </c>
      <c r="BI12" s="20" t="s">
        <v>6</v>
      </c>
      <c r="BJ12" s="20" t="s">
        <v>6</v>
      </c>
      <c r="BK12" s="22" t="s">
        <v>6</v>
      </c>
      <c r="BL12" s="22" t="s">
        <v>6</v>
      </c>
      <c r="BM12" s="22" t="s">
        <v>6</v>
      </c>
      <c r="BN12" s="20" t="s">
        <v>6</v>
      </c>
      <c r="BO12" s="20" t="s">
        <v>6</v>
      </c>
      <c r="BP12" s="20" t="s">
        <v>6</v>
      </c>
      <c r="BQ12" s="19" t="s">
        <v>6</v>
      </c>
      <c r="BR12" s="22" t="s">
        <v>6</v>
      </c>
      <c r="BS12" s="19" t="s">
        <v>6</v>
      </c>
    </row>
    <row r="13" spans="1:118" ht="15" customHeight="1">
      <c r="A13" s="42" t="s">
        <v>15</v>
      </c>
      <c r="B13" s="43" t="s">
        <v>22</v>
      </c>
      <c r="C13" s="36">
        <f>SUM(COUNT(F14:BS14))</f>
        <v>9</v>
      </c>
      <c r="D13" s="38">
        <f>SUM(F14:BS14)</f>
        <v>74</v>
      </c>
      <c r="E13" s="40">
        <f>SUM(AVERAGE(F13:BS13))</f>
        <v>29.333333333333332</v>
      </c>
      <c r="F13" s="14">
        <v>28</v>
      </c>
      <c r="G13" s="14">
        <v>33</v>
      </c>
      <c r="H13" s="14">
        <v>31</v>
      </c>
      <c r="I13" s="15">
        <v>27</v>
      </c>
      <c r="J13" s="16">
        <v>28</v>
      </c>
      <c r="K13" s="16">
        <v>32</v>
      </c>
      <c r="L13" s="14">
        <v>30</v>
      </c>
      <c r="M13" s="14">
        <v>27</v>
      </c>
      <c r="N13" s="14">
        <v>28</v>
      </c>
      <c r="O13" s="16" t="s">
        <v>6</v>
      </c>
      <c r="P13" s="16" t="s">
        <v>6</v>
      </c>
      <c r="Q13" s="16" t="s">
        <v>6</v>
      </c>
      <c r="R13" s="14" t="s">
        <v>6</v>
      </c>
      <c r="S13" s="14" t="s">
        <v>6</v>
      </c>
      <c r="T13" s="14" t="s">
        <v>6</v>
      </c>
      <c r="U13" s="16" t="s">
        <v>6</v>
      </c>
      <c r="V13" s="16" t="s">
        <v>6</v>
      </c>
      <c r="W13" s="16" t="s">
        <v>6</v>
      </c>
      <c r="X13" s="14" t="s">
        <v>6</v>
      </c>
      <c r="Y13" s="14" t="s">
        <v>6</v>
      </c>
      <c r="Z13" s="14" t="s">
        <v>6</v>
      </c>
      <c r="AA13" s="16" t="s">
        <v>6</v>
      </c>
      <c r="AB13" s="16" t="s">
        <v>6</v>
      </c>
      <c r="AC13" s="16" t="s">
        <v>6</v>
      </c>
      <c r="AD13" s="14" t="s">
        <v>6</v>
      </c>
      <c r="AE13" s="14" t="s">
        <v>6</v>
      </c>
      <c r="AF13" s="14" t="s">
        <v>6</v>
      </c>
      <c r="AG13" s="16" t="s">
        <v>6</v>
      </c>
      <c r="AH13" s="16" t="s">
        <v>6</v>
      </c>
      <c r="AI13" s="16" t="s">
        <v>6</v>
      </c>
      <c r="AJ13" s="14" t="s">
        <v>6</v>
      </c>
      <c r="AK13" s="17" t="s">
        <v>6</v>
      </c>
      <c r="AL13" s="14" t="s">
        <v>6</v>
      </c>
      <c r="AM13" s="16" t="s">
        <v>6</v>
      </c>
      <c r="AN13" s="16" t="s">
        <v>6</v>
      </c>
      <c r="AO13" s="16" t="s">
        <v>6</v>
      </c>
      <c r="AP13" s="14" t="s">
        <v>6</v>
      </c>
      <c r="AQ13" s="14" t="s">
        <v>6</v>
      </c>
      <c r="AR13" s="14" t="s">
        <v>6</v>
      </c>
      <c r="AS13" s="16" t="s">
        <v>6</v>
      </c>
      <c r="AT13" s="16" t="s">
        <v>6</v>
      </c>
      <c r="AU13" s="16" t="s">
        <v>6</v>
      </c>
      <c r="AV13" s="14" t="s">
        <v>6</v>
      </c>
      <c r="AW13" s="14" t="s">
        <v>6</v>
      </c>
      <c r="AX13" s="14" t="s">
        <v>6</v>
      </c>
      <c r="AY13" s="16" t="s">
        <v>6</v>
      </c>
      <c r="AZ13" s="16" t="s">
        <v>6</v>
      </c>
      <c r="BA13" s="16" t="s">
        <v>6</v>
      </c>
      <c r="BB13" s="14" t="s">
        <v>6</v>
      </c>
      <c r="BC13" s="14" t="s">
        <v>6</v>
      </c>
      <c r="BD13" s="14" t="s">
        <v>6</v>
      </c>
      <c r="BE13" s="16" t="s">
        <v>6</v>
      </c>
      <c r="BF13" s="16" t="s">
        <v>6</v>
      </c>
      <c r="BG13" s="16" t="s">
        <v>6</v>
      </c>
      <c r="BH13" s="14" t="s">
        <v>6</v>
      </c>
      <c r="BI13" s="14" t="s">
        <v>6</v>
      </c>
      <c r="BJ13" s="14" t="s">
        <v>6</v>
      </c>
      <c r="BK13" s="16" t="s">
        <v>6</v>
      </c>
      <c r="BL13" s="16" t="s">
        <v>6</v>
      </c>
      <c r="BM13" s="16" t="s">
        <v>6</v>
      </c>
      <c r="BN13" s="14" t="s">
        <v>6</v>
      </c>
      <c r="BO13" s="14" t="s">
        <v>6</v>
      </c>
      <c r="BP13" s="14" t="s">
        <v>6</v>
      </c>
      <c r="BQ13" s="18" t="s">
        <v>6</v>
      </c>
      <c r="BR13" s="19" t="s">
        <v>6</v>
      </c>
      <c r="BS13" s="18" t="s">
        <v>6</v>
      </c>
      <c r="BW13" s="8">
        <f t="shared" ref="BW13:DN13" si="5">COUNTIF($F13:$BS13,BW$1)</f>
        <v>0</v>
      </c>
      <c r="BX13" s="8">
        <f t="shared" si="5"/>
        <v>0</v>
      </c>
      <c r="BY13" s="9">
        <f t="shared" si="5"/>
        <v>0</v>
      </c>
      <c r="BZ13" s="9">
        <f t="shared" si="5"/>
        <v>0</v>
      </c>
      <c r="CA13" s="9">
        <f t="shared" si="5"/>
        <v>0</v>
      </c>
      <c r="CB13" s="9">
        <f t="shared" si="5"/>
        <v>2</v>
      </c>
      <c r="CC13" s="9">
        <f t="shared" si="5"/>
        <v>3</v>
      </c>
      <c r="CD13" s="9">
        <f t="shared" si="5"/>
        <v>0</v>
      </c>
      <c r="CE13" s="10">
        <f t="shared" si="5"/>
        <v>1</v>
      </c>
      <c r="CF13" s="10">
        <f t="shared" si="5"/>
        <v>1</v>
      </c>
      <c r="CG13" s="10">
        <f t="shared" si="5"/>
        <v>1</v>
      </c>
      <c r="CH13" s="10">
        <f t="shared" si="5"/>
        <v>1</v>
      </c>
      <c r="CI13" s="10">
        <f t="shared" si="5"/>
        <v>0</v>
      </c>
      <c r="CJ13" s="10">
        <f t="shared" si="5"/>
        <v>0</v>
      </c>
      <c r="CK13" s="11">
        <f t="shared" si="5"/>
        <v>0</v>
      </c>
      <c r="CL13" s="11">
        <f t="shared" si="5"/>
        <v>0</v>
      </c>
      <c r="CM13" s="11">
        <f t="shared" si="5"/>
        <v>0</v>
      </c>
      <c r="CN13" s="11">
        <f t="shared" si="5"/>
        <v>0</v>
      </c>
      <c r="CO13" s="11">
        <f t="shared" si="5"/>
        <v>0</v>
      </c>
      <c r="CP13" s="11">
        <f t="shared" si="5"/>
        <v>0</v>
      </c>
      <c r="CQ13" s="11">
        <f t="shared" si="5"/>
        <v>0</v>
      </c>
      <c r="CR13" s="11">
        <f t="shared" si="5"/>
        <v>0</v>
      </c>
      <c r="CS13" s="11">
        <f t="shared" si="5"/>
        <v>0</v>
      </c>
      <c r="CT13" s="11">
        <f t="shared" si="5"/>
        <v>0</v>
      </c>
      <c r="CU13" s="11">
        <f t="shared" si="5"/>
        <v>0</v>
      </c>
      <c r="CV13" s="11">
        <f t="shared" si="5"/>
        <v>0</v>
      </c>
      <c r="CW13" s="11">
        <f t="shared" si="5"/>
        <v>0</v>
      </c>
      <c r="CX13" s="11">
        <f t="shared" si="5"/>
        <v>0</v>
      </c>
      <c r="CY13" s="11">
        <f t="shared" si="5"/>
        <v>0</v>
      </c>
      <c r="CZ13" s="11">
        <f t="shared" si="5"/>
        <v>0</v>
      </c>
      <c r="DA13" s="11">
        <f t="shared" si="5"/>
        <v>0</v>
      </c>
      <c r="DB13" s="11">
        <f t="shared" si="5"/>
        <v>0</v>
      </c>
      <c r="DC13" s="11">
        <f t="shared" si="5"/>
        <v>0</v>
      </c>
      <c r="DD13" s="11">
        <f t="shared" si="5"/>
        <v>0</v>
      </c>
      <c r="DE13" s="11">
        <f t="shared" si="5"/>
        <v>0</v>
      </c>
      <c r="DF13" s="11">
        <f t="shared" si="5"/>
        <v>0</v>
      </c>
      <c r="DG13" s="11">
        <f t="shared" si="5"/>
        <v>0</v>
      </c>
      <c r="DH13" s="11">
        <f t="shared" si="5"/>
        <v>0</v>
      </c>
      <c r="DI13" s="11">
        <f t="shared" si="5"/>
        <v>0</v>
      </c>
      <c r="DJ13" s="11">
        <f t="shared" si="5"/>
        <v>0</v>
      </c>
      <c r="DK13" s="11">
        <f t="shared" si="5"/>
        <v>0</v>
      </c>
      <c r="DL13" s="11">
        <f t="shared" si="5"/>
        <v>0</v>
      </c>
      <c r="DM13" s="11">
        <f t="shared" si="5"/>
        <v>0</v>
      </c>
      <c r="DN13" s="11">
        <f t="shared" si="5"/>
        <v>0</v>
      </c>
    </row>
    <row r="14" spans="1:118" ht="15" customHeight="1">
      <c r="A14" s="42"/>
      <c r="B14" s="43"/>
      <c r="C14" s="37"/>
      <c r="D14" s="39"/>
      <c r="E14" s="41"/>
      <c r="F14" s="20">
        <v>14</v>
      </c>
      <c r="G14" s="20">
        <v>8</v>
      </c>
      <c r="H14" s="20">
        <v>8</v>
      </c>
      <c r="I14" s="21">
        <v>11</v>
      </c>
      <c r="J14" s="22">
        <v>9</v>
      </c>
      <c r="K14" s="22">
        <v>5</v>
      </c>
      <c r="L14" s="20">
        <v>5</v>
      </c>
      <c r="M14" s="20">
        <v>7</v>
      </c>
      <c r="N14" s="20">
        <v>7</v>
      </c>
      <c r="O14" s="22" t="s">
        <v>6</v>
      </c>
      <c r="P14" s="22" t="s">
        <v>6</v>
      </c>
      <c r="Q14" s="22" t="s">
        <v>6</v>
      </c>
      <c r="R14" s="20" t="s">
        <v>6</v>
      </c>
      <c r="S14" s="20" t="s">
        <v>6</v>
      </c>
      <c r="T14" s="20" t="s">
        <v>6</v>
      </c>
      <c r="U14" s="22" t="s">
        <v>6</v>
      </c>
      <c r="V14" s="22" t="s">
        <v>6</v>
      </c>
      <c r="W14" s="22" t="s">
        <v>6</v>
      </c>
      <c r="X14" s="20" t="s">
        <v>6</v>
      </c>
      <c r="Y14" s="20" t="s">
        <v>6</v>
      </c>
      <c r="Z14" s="20" t="s">
        <v>6</v>
      </c>
      <c r="AA14" s="22" t="s">
        <v>6</v>
      </c>
      <c r="AB14" s="22" t="s">
        <v>6</v>
      </c>
      <c r="AC14" s="22" t="s">
        <v>6</v>
      </c>
      <c r="AD14" s="20" t="s">
        <v>6</v>
      </c>
      <c r="AE14" s="20" t="s">
        <v>6</v>
      </c>
      <c r="AF14" s="20" t="s">
        <v>6</v>
      </c>
      <c r="AG14" s="22" t="s">
        <v>6</v>
      </c>
      <c r="AH14" s="22" t="s">
        <v>6</v>
      </c>
      <c r="AI14" s="22" t="s">
        <v>6</v>
      </c>
      <c r="AJ14" s="20" t="s">
        <v>6</v>
      </c>
      <c r="AK14" s="20" t="s">
        <v>6</v>
      </c>
      <c r="AL14" s="20" t="s">
        <v>6</v>
      </c>
      <c r="AM14" s="22" t="s">
        <v>6</v>
      </c>
      <c r="AN14" s="22" t="s">
        <v>6</v>
      </c>
      <c r="AO14" s="22" t="s">
        <v>6</v>
      </c>
      <c r="AP14" s="20" t="s">
        <v>6</v>
      </c>
      <c r="AQ14" s="20" t="s">
        <v>6</v>
      </c>
      <c r="AR14" s="20" t="s">
        <v>6</v>
      </c>
      <c r="AS14" s="22" t="s">
        <v>6</v>
      </c>
      <c r="AT14" s="22" t="s">
        <v>6</v>
      </c>
      <c r="AU14" s="22" t="s">
        <v>6</v>
      </c>
      <c r="AV14" s="20" t="s">
        <v>6</v>
      </c>
      <c r="AW14" s="20" t="s">
        <v>6</v>
      </c>
      <c r="AX14" s="20" t="s">
        <v>6</v>
      </c>
      <c r="AY14" s="22" t="s">
        <v>6</v>
      </c>
      <c r="AZ14" s="22" t="s">
        <v>6</v>
      </c>
      <c r="BA14" s="22" t="s">
        <v>6</v>
      </c>
      <c r="BB14" s="20" t="s">
        <v>6</v>
      </c>
      <c r="BC14" s="20" t="s">
        <v>6</v>
      </c>
      <c r="BD14" s="20" t="s">
        <v>6</v>
      </c>
      <c r="BE14" s="22" t="s">
        <v>6</v>
      </c>
      <c r="BF14" s="22" t="s">
        <v>6</v>
      </c>
      <c r="BG14" s="22" t="s">
        <v>6</v>
      </c>
      <c r="BH14" s="20" t="s">
        <v>6</v>
      </c>
      <c r="BI14" s="20" t="s">
        <v>6</v>
      </c>
      <c r="BJ14" s="20" t="s">
        <v>6</v>
      </c>
      <c r="BK14" s="22" t="s">
        <v>6</v>
      </c>
      <c r="BL14" s="22" t="s">
        <v>6</v>
      </c>
      <c r="BM14" s="22" t="s">
        <v>6</v>
      </c>
      <c r="BN14" s="20" t="s">
        <v>6</v>
      </c>
      <c r="BO14" s="20" t="s">
        <v>6</v>
      </c>
      <c r="BP14" s="20" t="s">
        <v>6</v>
      </c>
      <c r="BQ14" s="19" t="s">
        <v>6</v>
      </c>
      <c r="BR14" s="22" t="s">
        <v>6</v>
      </c>
      <c r="BS14" s="19" t="s">
        <v>6</v>
      </c>
      <c r="DJ14" t="s">
        <v>6</v>
      </c>
      <c r="DK14" t="s">
        <v>6</v>
      </c>
      <c r="DL14" t="s">
        <v>6</v>
      </c>
      <c r="DM14" t="s">
        <v>6</v>
      </c>
      <c r="DN14" t="s">
        <v>6</v>
      </c>
    </row>
    <row r="15" spans="1:118" ht="15" customHeight="1">
      <c r="A15" s="42" t="s">
        <v>17</v>
      </c>
      <c r="B15" s="43" t="s">
        <v>16</v>
      </c>
      <c r="C15" s="36">
        <f>SUM(COUNT(F16:BS16))</f>
        <v>18</v>
      </c>
      <c r="D15" s="38">
        <f>SUM(F16:BS16)</f>
        <v>70.5</v>
      </c>
      <c r="E15" s="40">
        <f>SUM(AVERAGE(F15:BS15))</f>
        <v>33.888888888888886</v>
      </c>
      <c r="F15" s="14">
        <v>36</v>
      </c>
      <c r="G15" s="14">
        <v>38</v>
      </c>
      <c r="H15" s="14">
        <v>28</v>
      </c>
      <c r="I15" s="15">
        <v>38</v>
      </c>
      <c r="J15" s="16">
        <v>31</v>
      </c>
      <c r="K15" s="16">
        <v>29</v>
      </c>
      <c r="L15" s="14">
        <v>32</v>
      </c>
      <c r="M15" s="14">
        <v>38</v>
      </c>
      <c r="N15" s="14">
        <v>37</v>
      </c>
      <c r="O15" s="16">
        <v>33</v>
      </c>
      <c r="P15" s="16">
        <v>35</v>
      </c>
      <c r="Q15" s="16">
        <v>30</v>
      </c>
      <c r="R15" s="14">
        <v>37</v>
      </c>
      <c r="S15" s="14">
        <v>37</v>
      </c>
      <c r="T15" s="14">
        <v>31</v>
      </c>
      <c r="U15" s="16">
        <v>34</v>
      </c>
      <c r="V15" s="16">
        <v>32</v>
      </c>
      <c r="W15" s="16">
        <v>34</v>
      </c>
      <c r="X15" s="14" t="s">
        <v>6</v>
      </c>
      <c r="Y15" s="14" t="s">
        <v>6</v>
      </c>
      <c r="Z15" s="14" t="s">
        <v>6</v>
      </c>
      <c r="AA15" s="16" t="s">
        <v>6</v>
      </c>
      <c r="AB15" s="16" t="s">
        <v>6</v>
      </c>
      <c r="AC15" s="16" t="s">
        <v>6</v>
      </c>
      <c r="AD15" s="14" t="s">
        <v>6</v>
      </c>
      <c r="AE15" s="14" t="s">
        <v>6</v>
      </c>
      <c r="AF15" s="14" t="s">
        <v>6</v>
      </c>
      <c r="AG15" s="16" t="s">
        <v>6</v>
      </c>
      <c r="AH15" s="16" t="s">
        <v>6</v>
      </c>
      <c r="AI15" s="16" t="s">
        <v>6</v>
      </c>
      <c r="AJ15" s="14" t="s">
        <v>6</v>
      </c>
      <c r="AK15" s="17" t="s">
        <v>6</v>
      </c>
      <c r="AL15" s="14" t="s">
        <v>6</v>
      </c>
      <c r="AM15" s="16" t="s">
        <v>6</v>
      </c>
      <c r="AN15" s="16" t="s">
        <v>6</v>
      </c>
      <c r="AO15" s="16" t="s">
        <v>6</v>
      </c>
      <c r="AP15" s="14" t="s">
        <v>6</v>
      </c>
      <c r="AQ15" s="14" t="s">
        <v>6</v>
      </c>
      <c r="AR15" s="14" t="s">
        <v>6</v>
      </c>
      <c r="AS15" s="16" t="s">
        <v>6</v>
      </c>
      <c r="AT15" s="16" t="s">
        <v>6</v>
      </c>
      <c r="AU15" s="16" t="s">
        <v>6</v>
      </c>
      <c r="AV15" s="14" t="s">
        <v>6</v>
      </c>
      <c r="AW15" s="14" t="s">
        <v>6</v>
      </c>
      <c r="AX15" s="14" t="s">
        <v>6</v>
      </c>
      <c r="AY15" s="16" t="s">
        <v>6</v>
      </c>
      <c r="AZ15" s="16" t="s">
        <v>6</v>
      </c>
      <c r="BA15" s="16" t="s">
        <v>6</v>
      </c>
      <c r="BB15" s="14" t="s">
        <v>6</v>
      </c>
      <c r="BC15" s="14" t="s">
        <v>6</v>
      </c>
      <c r="BD15" s="14" t="s">
        <v>6</v>
      </c>
      <c r="BE15" s="16" t="s">
        <v>6</v>
      </c>
      <c r="BF15" s="16" t="s">
        <v>6</v>
      </c>
      <c r="BG15" s="16" t="s">
        <v>6</v>
      </c>
      <c r="BH15" s="14" t="s">
        <v>6</v>
      </c>
      <c r="BI15" s="14" t="s">
        <v>6</v>
      </c>
      <c r="BJ15" s="14" t="s">
        <v>6</v>
      </c>
      <c r="BK15" s="16" t="s">
        <v>6</v>
      </c>
      <c r="BL15" s="16" t="s">
        <v>6</v>
      </c>
      <c r="BM15" s="16" t="s">
        <v>6</v>
      </c>
      <c r="BN15" s="14" t="s">
        <v>6</v>
      </c>
      <c r="BO15" s="14" t="s">
        <v>6</v>
      </c>
      <c r="BP15" s="14" t="s">
        <v>6</v>
      </c>
      <c r="BQ15" s="18" t="s">
        <v>6</v>
      </c>
      <c r="BR15" s="19" t="s">
        <v>6</v>
      </c>
      <c r="BS15" s="18" t="s">
        <v>6</v>
      </c>
      <c r="BW15" s="8">
        <f t="shared" ref="BW15:DN15" si="6">COUNTIF($F15:$BS15,BW$1)</f>
        <v>0</v>
      </c>
      <c r="BX15" s="8">
        <f t="shared" si="6"/>
        <v>0</v>
      </c>
      <c r="BY15" s="9">
        <f t="shared" si="6"/>
        <v>0</v>
      </c>
      <c r="BZ15" s="9">
        <f t="shared" si="6"/>
        <v>0</v>
      </c>
      <c r="CA15" s="9">
        <f t="shared" si="6"/>
        <v>0</v>
      </c>
      <c r="CB15" s="9">
        <f t="shared" si="6"/>
        <v>0</v>
      </c>
      <c r="CC15" s="9">
        <f t="shared" si="6"/>
        <v>1</v>
      </c>
      <c r="CD15" s="9">
        <f t="shared" si="6"/>
        <v>1</v>
      </c>
      <c r="CE15" s="10">
        <f t="shared" si="6"/>
        <v>1</v>
      </c>
      <c r="CF15" s="10">
        <f t="shared" si="6"/>
        <v>2</v>
      </c>
      <c r="CG15" s="10">
        <f t="shared" si="6"/>
        <v>2</v>
      </c>
      <c r="CH15" s="10">
        <f t="shared" si="6"/>
        <v>1</v>
      </c>
      <c r="CI15" s="10">
        <f t="shared" si="6"/>
        <v>2</v>
      </c>
      <c r="CJ15" s="10">
        <f t="shared" si="6"/>
        <v>1</v>
      </c>
      <c r="CK15" s="11">
        <f t="shared" si="6"/>
        <v>1</v>
      </c>
      <c r="CL15" s="11">
        <f t="shared" si="6"/>
        <v>3</v>
      </c>
      <c r="CM15" s="11">
        <f t="shared" si="6"/>
        <v>3</v>
      </c>
      <c r="CN15" s="11">
        <f t="shared" si="6"/>
        <v>0</v>
      </c>
      <c r="CO15" s="11">
        <f t="shared" si="6"/>
        <v>0</v>
      </c>
      <c r="CP15" s="11">
        <f t="shared" si="6"/>
        <v>0</v>
      </c>
      <c r="CQ15" s="11">
        <f t="shared" si="6"/>
        <v>0</v>
      </c>
      <c r="CR15" s="11">
        <f t="shared" si="6"/>
        <v>0</v>
      </c>
      <c r="CS15" s="11">
        <f t="shared" si="6"/>
        <v>0</v>
      </c>
      <c r="CT15" s="11">
        <f t="shared" si="6"/>
        <v>0</v>
      </c>
      <c r="CU15" s="11">
        <f t="shared" si="6"/>
        <v>0</v>
      </c>
      <c r="CV15" s="11">
        <f t="shared" si="6"/>
        <v>0</v>
      </c>
      <c r="CW15" s="11">
        <f t="shared" si="6"/>
        <v>0</v>
      </c>
      <c r="CX15" s="11">
        <f t="shared" si="6"/>
        <v>0</v>
      </c>
      <c r="CY15" s="11">
        <f t="shared" si="6"/>
        <v>0</v>
      </c>
      <c r="CZ15" s="11">
        <f t="shared" si="6"/>
        <v>0</v>
      </c>
      <c r="DA15" s="11">
        <f t="shared" si="6"/>
        <v>0</v>
      </c>
      <c r="DB15" s="11">
        <f t="shared" si="6"/>
        <v>0</v>
      </c>
      <c r="DC15" s="11">
        <f t="shared" si="6"/>
        <v>0</v>
      </c>
      <c r="DD15" s="11">
        <f t="shared" si="6"/>
        <v>0</v>
      </c>
      <c r="DE15" s="11">
        <f t="shared" si="6"/>
        <v>0</v>
      </c>
      <c r="DF15" s="11">
        <f t="shared" si="6"/>
        <v>0</v>
      </c>
      <c r="DG15" s="11">
        <f t="shared" si="6"/>
        <v>0</v>
      </c>
      <c r="DH15" s="11">
        <f t="shared" si="6"/>
        <v>0</v>
      </c>
      <c r="DI15" s="11">
        <f t="shared" si="6"/>
        <v>0</v>
      </c>
      <c r="DJ15" s="11">
        <f t="shared" si="6"/>
        <v>0</v>
      </c>
      <c r="DK15" s="11">
        <f t="shared" si="6"/>
        <v>0</v>
      </c>
      <c r="DL15" s="11">
        <f t="shared" si="6"/>
        <v>0</v>
      </c>
      <c r="DM15" s="11">
        <f t="shared" si="6"/>
        <v>0</v>
      </c>
      <c r="DN15" s="11">
        <f t="shared" si="6"/>
        <v>0</v>
      </c>
    </row>
    <row r="16" spans="1:118" ht="15" customHeight="1">
      <c r="A16" s="42"/>
      <c r="B16" s="43"/>
      <c r="C16" s="37"/>
      <c r="D16" s="39"/>
      <c r="E16" s="41"/>
      <c r="F16" s="20">
        <v>4</v>
      </c>
      <c r="G16" s="20">
        <v>3</v>
      </c>
      <c r="H16" s="20">
        <v>11.5</v>
      </c>
      <c r="I16" s="21">
        <v>1</v>
      </c>
      <c r="J16" s="22">
        <v>5</v>
      </c>
      <c r="K16" s="22">
        <v>9</v>
      </c>
      <c r="L16" s="20">
        <v>3</v>
      </c>
      <c r="M16" s="20">
        <v>1</v>
      </c>
      <c r="N16" s="20">
        <v>2</v>
      </c>
      <c r="O16" s="22">
        <v>4</v>
      </c>
      <c r="P16" s="22">
        <v>2</v>
      </c>
      <c r="Q16" s="22">
        <v>5.5</v>
      </c>
      <c r="R16" s="20">
        <v>3</v>
      </c>
      <c r="S16" s="20">
        <v>1</v>
      </c>
      <c r="T16" s="20">
        <v>6.5</v>
      </c>
      <c r="U16" s="22">
        <v>3.5</v>
      </c>
      <c r="V16" s="22">
        <v>3</v>
      </c>
      <c r="W16" s="22">
        <v>2.5</v>
      </c>
      <c r="X16" s="20" t="s">
        <v>6</v>
      </c>
      <c r="Y16" s="20" t="s">
        <v>6</v>
      </c>
      <c r="Z16" s="20" t="s">
        <v>6</v>
      </c>
      <c r="AA16" s="22" t="s">
        <v>6</v>
      </c>
      <c r="AB16" s="22" t="s">
        <v>6</v>
      </c>
      <c r="AC16" s="22" t="s">
        <v>6</v>
      </c>
      <c r="AD16" s="20" t="s">
        <v>6</v>
      </c>
      <c r="AE16" s="20" t="s">
        <v>6</v>
      </c>
      <c r="AF16" s="20" t="s">
        <v>6</v>
      </c>
      <c r="AG16" s="22" t="s">
        <v>6</v>
      </c>
      <c r="AH16" s="22" t="s">
        <v>6</v>
      </c>
      <c r="AI16" s="22" t="s">
        <v>6</v>
      </c>
      <c r="AJ16" s="20" t="s">
        <v>6</v>
      </c>
      <c r="AK16" s="20" t="s">
        <v>6</v>
      </c>
      <c r="AL16" s="20" t="s">
        <v>6</v>
      </c>
      <c r="AM16" s="22" t="s">
        <v>6</v>
      </c>
      <c r="AN16" s="22" t="s">
        <v>6</v>
      </c>
      <c r="AO16" s="22" t="s">
        <v>6</v>
      </c>
      <c r="AP16" s="20" t="s">
        <v>6</v>
      </c>
      <c r="AQ16" s="20" t="s">
        <v>6</v>
      </c>
      <c r="AR16" s="20" t="s">
        <v>6</v>
      </c>
      <c r="AS16" s="22" t="s">
        <v>6</v>
      </c>
      <c r="AT16" s="22" t="s">
        <v>6</v>
      </c>
      <c r="AU16" s="22" t="s">
        <v>6</v>
      </c>
      <c r="AV16" s="20" t="s">
        <v>6</v>
      </c>
      <c r="AW16" s="20" t="s">
        <v>6</v>
      </c>
      <c r="AX16" s="20" t="s">
        <v>6</v>
      </c>
      <c r="AY16" s="22" t="s">
        <v>6</v>
      </c>
      <c r="AZ16" s="22" t="s">
        <v>6</v>
      </c>
      <c r="BA16" s="22" t="s">
        <v>6</v>
      </c>
      <c r="BB16" s="20" t="s">
        <v>6</v>
      </c>
      <c r="BC16" s="20" t="s">
        <v>6</v>
      </c>
      <c r="BD16" s="20" t="s">
        <v>6</v>
      </c>
      <c r="BE16" s="22" t="s">
        <v>6</v>
      </c>
      <c r="BF16" s="22" t="s">
        <v>6</v>
      </c>
      <c r="BG16" s="22" t="s">
        <v>6</v>
      </c>
      <c r="BH16" s="20" t="s">
        <v>6</v>
      </c>
      <c r="BI16" s="20" t="s">
        <v>6</v>
      </c>
      <c r="BJ16" s="20" t="s">
        <v>6</v>
      </c>
      <c r="BK16" s="22" t="s">
        <v>6</v>
      </c>
      <c r="BL16" s="22" t="s">
        <v>6</v>
      </c>
      <c r="BM16" s="22" t="s">
        <v>6</v>
      </c>
      <c r="BN16" s="20" t="s">
        <v>6</v>
      </c>
      <c r="BO16" s="20" t="s">
        <v>6</v>
      </c>
      <c r="BP16" s="20" t="s">
        <v>6</v>
      </c>
      <c r="BQ16" s="19" t="s">
        <v>6</v>
      </c>
      <c r="BR16" s="22" t="s">
        <v>6</v>
      </c>
      <c r="BS16" s="19" t="s">
        <v>6</v>
      </c>
    </row>
    <row r="17" spans="1:118" ht="15" customHeight="1">
      <c r="A17" s="42" t="s">
        <v>19</v>
      </c>
      <c r="B17" s="43" t="s">
        <v>28</v>
      </c>
      <c r="C17" s="36">
        <f>SUM(COUNT(F18:BS18))</f>
        <v>8</v>
      </c>
      <c r="D17" s="38">
        <f>SUM(F18:BS18)</f>
        <v>55</v>
      </c>
      <c r="E17" s="40">
        <f>SUM(AVERAGE(F17:BS17))</f>
        <v>31.625</v>
      </c>
      <c r="F17" s="14">
        <v>38</v>
      </c>
      <c r="G17" s="14">
        <v>31</v>
      </c>
      <c r="H17" s="14">
        <v>34</v>
      </c>
      <c r="I17" s="15" t="s">
        <v>6</v>
      </c>
      <c r="J17" s="16" t="s">
        <v>6</v>
      </c>
      <c r="K17" s="16" t="s">
        <v>6</v>
      </c>
      <c r="L17" s="14">
        <v>29</v>
      </c>
      <c r="M17" s="14">
        <v>34</v>
      </c>
      <c r="N17" s="14" t="s">
        <v>5</v>
      </c>
      <c r="O17" s="16" t="s">
        <v>6</v>
      </c>
      <c r="P17" s="16" t="s">
        <v>6</v>
      </c>
      <c r="Q17" s="16" t="s">
        <v>6</v>
      </c>
      <c r="R17" s="14">
        <v>26</v>
      </c>
      <c r="S17" s="14">
        <v>30</v>
      </c>
      <c r="T17" s="14">
        <v>31</v>
      </c>
      <c r="U17" s="16" t="s">
        <v>6</v>
      </c>
      <c r="V17" s="16" t="s">
        <v>6</v>
      </c>
      <c r="W17" s="16" t="s">
        <v>6</v>
      </c>
      <c r="X17" s="14" t="s">
        <v>6</v>
      </c>
      <c r="Y17" s="14" t="s">
        <v>6</v>
      </c>
      <c r="Z17" s="14" t="s">
        <v>6</v>
      </c>
      <c r="AA17" s="16" t="s">
        <v>6</v>
      </c>
      <c r="AB17" s="16" t="s">
        <v>6</v>
      </c>
      <c r="AC17" s="16" t="s">
        <v>6</v>
      </c>
      <c r="AD17" s="14" t="s">
        <v>6</v>
      </c>
      <c r="AE17" s="14" t="s">
        <v>6</v>
      </c>
      <c r="AF17" s="14" t="s">
        <v>6</v>
      </c>
      <c r="AG17" s="16" t="s">
        <v>6</v>
      </c>
      <c r="AH17" s="16" t="s">
        <v>6</v>
      </c>
      <c r="AI17" s="16" t="s">
        <v>6</v>
      </c>
      <c r="AJ17" s="14" t="s">
        <v>6</v>
      </c>
      <c r="AK17" s="17" t="s">
        <v>6</v>
      </c>
      <c r="AL17" s="14" t="s">
        <v>6</v>
      </c>
      <c r="AM17" s="16" t="s">
        <v>6</v>
      </c>
      <c r="AN17" s="16" t="s">
        <v>6</v>
      </c>
      <c r="AO17" s="16" t="s">
        <v>6</v>
      </c>
      <c r="AP17" s="14" t="s">
        <v>6</v>
      </c>
      <c r="AQ17" s="14" t="s">
        <v>6</v>
      </c>
      <c r="AR17" s="14" t="s">
        <v>6</v>
      </c>
      <c r="AS17" s="16" t="s">
        <v>6</v>
      </c>
      <c r="AT17" s="16" t="s">
        <v>6</v>
      </c>
      <c r="AU17" s="16" t="s">
        <v>6</v>
      </c>
      <c r="AV17" s="14" t="s">
        <v>6</v>
      </c>
      <c r="AW17" s="14" t="s">
        <v>6</v>
      </c>
      <c r="AX17" s="14" t="s">
        <v>6</v>
      </c>
      <c r="AY17" s="16" t="s">
        <v>6</v>
      </c>
      <c r="AZ17" s="16" t="s">
        <v>6</v>
      </c>
      <c r="BA17" s="16" t="s">
        <v>6</v>
      </c>
      <c r="BB17" s="14" t="s">
        <v>6</v>
      </c>
      <c r="BC17" s="14" t="s">
        <v>6</v>
      </c>
      <c r="BD17" s="14" t="s">
        <v>6</v>
      </c>
      <c r="BE17" s="16" t="s">
        <v>6</v>
      </c>
      <c r="BF17" s="16" t="s">
        <v>6</v>
      </c>
      <c r="BG17" s="16" t="s">
        <v>6</v>
      </c>
      <c r="BH17" s="14" t="s">
        <v>6</v>
      </c>
      <c r="BI17" s="14" t="s">
        <v>6</v>
      </c>
      <c r="BJ17" s="14" t="s">
        <v>6</v>
      </c>
      <c r="BK17" s="16" t="s">
        <v>6</v>
      </c>
      <c r="BL17" s="16" t="s">
        <v>6</v>
      </c>
      <c r="BM17" s="16" t="s">
        <v>6</v>
      </c>
      <c r="BN17" s="14" t="s">
        <v>6</v>
      </c>
      <c r="BO17" s="14" t="s">
        <v>6</v>
      </c>
      <c r="BP17" s="14" t="s">
        <v>6</v>
      </c>
      <c r="BQ17" s="18" t="s">
        <v>6</v>
      </c>
      <c r="BR17" s="19" t="s">
        <v>6</v>
      </c>
      <c r="BS17" s="18" t="s">
        <v>6</v>
      </c>
      <c r="BW17" s="8">
        <f t="shared" ref="BW17:DN17" si="7">COUNTIF($F17:$BS17,BW$1)</f>
        <v>0</v>
      </c>
      <c r="BX17" s="8">
        <f t="shared" si="7"/>
        <v>0</v>
      </c>
      <c r="BY17" s="9">
        <f t="shared" si="7"/>
        <v>0</v>
      </c>
      <c r="BZ17" s="9">
        <f t="shared" si="7"/>
        <v>0</v>
      </c>
      <c r="CA17" s="9">
        <f t="shared" si="7"/>
        <v>1</v>
      </c>
      <c r="CB17" s="9">
        <f t="shared" si="7"/>
        <v>0</v>
      </c>
      <c r="CC17" s="9">
        <f t="shared" si="7"/>
        <v>0</v>
      </c>
      <c r="CD17" s="9">
        <f t="shared" si="7"/>
        <v>1</v>
      </c>
      <c r="CE17" s="10">
        <f t="shared" si="7"/>
        <v>1</v>
      </c>
      <c r="CF17" s="10">
        <f t="shared" si="7"/>
        <v>2</v>
      </c>
      <c r="CG17" s="10">
        <f t="shared" si="7"/>
        <v>0</v>
      </c>
      <c r="CH17" s="10">
        <f t="shared" si="7"/>
        <v>0</v>
      </c>
      <c r="CI17" s="10">
        <f t="shared" si="7"/>
        <v>2</v>
      </c>
      <c r="CJ17" s="10">
        <f t="shared" si="7"/>
        <v>0</v>
      </c>
      <c r="CK17" s="11">
        <f t="shared" si="7"/>
        <v>0</v>
      </c>
      <c r="CL17" s="11">
        <f t="shared" si="7"/>
        <v>0</v>
      </c>
      <c r="CM17" s="11">
        <f t="shared" si="7"/>
        <v>1</v>
      </c>
      <c r="CN17" s="11">
        <f t="shared" si="7"/>
        <v>0</v>
      </c>
      <c r="CO17" s="11">
        <f t="shared" si="7"/>
        <v>0</v>
      </c>
      <c r="CP17" s="11">
        <f t="shared" si="7"/>
        <v>0</v>
      </c>
      <c r="CQ17" s="11">
        <f t="shared" si="7"/>
        <v>0</v>
      </c>
      <c r="CR17" s="11">
        <f t="shared" si="7"/>
        <v>0</v>
      </c>
      <c r="CS17" s="11">
        <f t="shared" si="7"/>
        <v>0</v>
      </c>
      <c r="CT17" s="11">
        <f t="shared" si="7"/>
        <v>0</v>
      </c>
      <c r="CU17" s="11">
        <f t="shared" si="7"/>
        <v>0</v>
      </c>
      <c r="CV17" s="11">
        <f t="shared" si="7"/>
        <v>0</v>
      </c>
      <c r="CW17" s="11">
        <f t="shared" si="7"/>
        <v>0</v>
      </c>
      <c r="CX17" s="11">
        <f t="shared" si="7"/>
        <v>0</v>
      </c>
      <c r="CY17" s="11">
        <f t="shared" si="7"/>
        <v>0</v>
      </c>
      <c r="CZ17" s="11">
        <f t="shared" si="7"/>
        <v>0</v>
      </c>
      <c r="DA17" s="11">
        <f t="shared" si="7"/>
        <v>0</v>
      </c>
      <c r="DB17" s="11">
        <f t="shared" si="7"/>
        <v>0</v>
      </c>
      <c r="DC17" s="11">
        <f t="shared" si="7"/>
        <v>0</v>
      </c>
      <c r="DD17" s="11">
        <f t="shared" si="7"/>
        <v>0</v>
      </c>
      <c r="DE17" s="11">
        <f t="shared" si="7"/>
        <v>0</v>
      </c>
      <c r="DF17" s="11">
        <f t="shared" si="7"/>
        <v>0</v>
      </c>
      <c r="DG17" s="11">
        <f t="shared" si="7"/>
        <v>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0</v>
      </c>
      <c r="DL17" s="11">
        <f t="shared" si="7"/>
        <v>0</v>
      </c>
      <c r="DM17" s="11">
        <f t="shared" si="7"/>
        <v>0</v>
      </c>
      <c r="DN17" s="11">
        <f t="shared" si="7"/>
        <v>0</v>
      </c>
    </row>
    <row r="18" spans="1:118" ht="15" customHeight="1">
      <c r="A18" s="42"/>
      <c r="B18" s="43"/>
      <c r="C18" s="37"/>
      <c r="D18" s="39"/>
      <c r="E18" s="41"/>
      <c r="F18" s="20">
        <v>2</v>
      </c>
      <c r="G18" s="20">
        <v>13</v>
      </c>
      <c r="H18" s="20">
        <v>5</v>
      </c>
      <c r="I18" s="21" t="s">
        <v>6</v>
      </c>
      <c r="J18" s="22" t="s">
        <v>6</v>
      </c>
      <c r="K18" s="22" t="s">
        <v>6</v>
      </c>
      <c r="L18" s="20">
        <v>7.5</v>
      </c>
      <c r="M18" s="20">
        <v>3</v>
      </c>
      <c r="N18" s="20" t="s">
        <v>5</v>
      </c>
      <c r="O18" s="22" t="s">
        <v>6</v>
      </c>
      <c r="P18" s="22" t="s">
        <v>6</v>
      </c>
      <c r="Q18" s="22" t="s">
        <v>6</v>
      </c>
      <c r="R18" s="20">
        <v>10</v>
      </c>
      <c r="S18" s="20">
        <v>8</v>
      </c>
      <c r="T18" s="20">
        <v>6.5</v>
      </c>
      <c r="U18" s="22" t="s">
        <v>6</v>
      </c>
      <c r="V18" s="22" t="s">
        <v>6</v>
      </c>
      <c r="W18" s="22" t="s">
        <v>6</v>
      </c>
      <c r="X18" s="20" t="s">
        <v>6</v>
      </c>
      <c r="Y18" s="20" t="s">
        <v>6</v>
      </c>
      <c r="Z18" s="20" t="s">
        <v>6</v>
      </c>
      <c r="AA18" s="22" t="s">
        <v>6</v>
      </c>
      <c r="AB18" s="22" t="s">
        <v>6</v>
      </c>
      <c r="AC18" s="22" t="s">
        <v>6</v>
      </c>
      <c r="AD18" s="20" t="s">
        <v>6</v>
      </c>
      <c r="AE18" s="20" t="s">
        <v>6</v>
      </c>
      <c r="AF18" s="20" t="s">
        <v>6</v>
      </c>
      <c r="AG18" s="22" t="s">
        <v>6</v>
      </c>
      <c r="AH18" s="22" t="s">
        <v>6</v>
      </c>
      <c r="AI18" s="22" t="s">
        <v>6</v>
      </c>
      <c r="AJ18" s="20" t="s">
        <v>6</v>
      </c>
      <c r="AK18" s="20" t="s">
        <v>6</v>
      </c>
      <c r="AL18" s="20" t="s">
        <v>6</v>
      </c>
      <c r="AM18" s="22" t="s">
        <v>6</v>
      </c>
      <c r="AN18" s="22" t="s">
        <v>6</v>
      </c>
      <c r="AO18" s="22" t="s">
        <v>6</v>
      </c>
      <c r="AP18" s="20" t="s">
        <v>6</v>
      </c>
      <c r="AQ18" s="20" t="s">
        <v>6</v>
      </c>
      <c r="AR18" s="20" t="s">
        <v>6</v>
      </c>
      <c r="AS18" s="22" t="s">
        <v>6</v>
      </c>
      <c r="AT18" s="22" t="s">
        <v>6</v>
      </c>
      <c r="AU18" s="22" t="s">
        <v>6</v>
      </c>
      <c r="AV18" s="20" t="s">
        <v>6</v>
      </c>
      <c r="AW18" s="20" t="s">
        <v>6</v>
      </c>
      <c r="AX18" s="20" t="s">
        <v>6</v>
      </c>
      <c r="AY18" s="22" t="s">
        <v>6</v>
      </c>
      <c r="AZ18" s="22" t="s">
        <v>6</v>
      </c>
      <c r="BA18" s="22" t="s">
        <v>6</v>
      </c>
      <c r="BB18" s="20" t="s">
        <v>6</v>
      </c>
      <c r="BC18" s="20" t="s">
        <v>6</v>
      </c>
      <c r="BD18" s="20" t="s">
        <v>6</v>
      </c>
      <c r="BE18" s="22" t="s">
        <v>6</v>
      </c>
      <c r="BF18" s="22" t="s">
        <v>6</v>
      </c>
      <c r="BG18" s="22" t="s">
        <v>6</v>
      </c>
      <c r="BH18" s="20" t="s">
        <v>6</v>
      </c>
      <c r="BI18" s="20" t="s">
        <v>6</v>
      </c>
      <c r="BJ18" s="20" t="s">
        <v>6</v>
      </c>
      <c r="BK18" s="22" t="s">
        <v>6</v>
      </c>
      <c r="BL18" s="22" t="s">
        <v>6</v>
      </c>
      <c r="BM18" s="22" t="s">
        <v>6</v>
      </c>
      <c r="BN18" s="20" t="s">
        <v>6</v>
      </c>
      <c r="BO18" s="20" t="s">
        <v>6</v>
      </c>
      <c r="BP18" s="20" t="s">
        <v>6</v>
      </c>
      <c r="BQ18" s="19" t="s">
        <v>6</v>
      </c>
      <c r="BR18" s="22" t="s">
        <v>6</v>
      </c>
      <c r="BS18" s="19" t="s">
        <v>6</v>
      </c>
      <c r="DJ18" t="s">
        <v>6</v>
      </c>
      <c r="DK18" t="s">
        <v>6</v>
      </c>
      <c r="DL18" t="s">
        <v>6</v>
      </c>
      <c r="DM18" t="s">
        <v>6</v>
      </c>
      <c r="DN18" t="s">
        <v>6</v>
      </c>
    </row>
    <row r="19" spans="1:118" ht="15" customHeight="1">
      <c r="A19" s="42" t="s">
        <v>21</v>
      </c>
      <c r="B19" s="43" t="s">
        <v>40</v>
      </c>
      <c r="C19" s="36">
        <f>SUM(COUNT(F20:BS20))</f>
        <v>15</v>
      </c>
      <c r="D19" s="38">
        <f>SUM(F20:BS20)</f>
        <v>49.5</v>
      </c>
      <c r="E19" s="40">
        <f>SUM(AVERAGE(F19:BS19))</f>
        <v>36.200000000000003</v>
      </c>
      <c r="F19" s="14">
        <v>43</v>
      </c>
      <c r="G19" s="14">
        <v>40</v>
      </c>
      <c r="H19" s="14">
        <v>32</v>
      </c>
      <c r="I19" s="15">
        <v>29</v>
      </c>
      <c r="J19" s="16">
        <v>38</v>
      </c>
      <c r="K19" s="16">
        <v>34</v>
      </c>
      <c r="L19" s="14" t="s">
        <v>6</v>
      </c>
      <c r="M19" s="14" t="s">
        <v>6</v>
      </c>
      <c r="N19" s="14" t="s">
        <v>6</v>
      </c>
      <c r="O19" s="16" t="s">
        <v>6</v>
      </c>
      <c r="P19" s="16" t="s">
        <v>6</v>
      </c>
      <c r="Q19" s="16" t="s">
        <v>6</v>
      </c>
      <c r="R19" s="14">
        <v>40</v>
      </c>
      <c r="S19" s="14">
        <v>36</v>
      </c>
      <c r="T19" s="14">
        <v>32</v>
      </c>
      <c r="U19" s="16">
        <v>34</v>
      </c>
      <c r="V19" s="16">
        <v>31</v>
      </c>
      <c r="W19" s="16">
        <v>47</v>
      </c>
      <c r="X19" s="14">
        <v>36</v>
      </c>
      <c r="Y19" s="14">
        <v>38</v>
      </c>
      <c r="Z19" s="14">
        <v>33</v>
      </c>
      <c r="AA19" s="16" t="s">
        <v>6</v>
      </c>
      <c r="AB19" s="16" t="s">
        <v>6</v>
      </c>
      <c r="AC19" s="16" t="s">
        <v>6</v>
      </c>
      <c r="AD19" s="14" t="s">
        <v>6</v>
      </c>
      <c r="AE19" s="14" t="s">
        <v>6</v>
      </c>
      <c r="AF19" s="14" t="s">
        <v>6</v>
      </c>
      <c r="AG19" s="16" t="s">
        <v>6</v>
      </c>
      <c r="AH19" s="16" t="s">
        <v>6</v>
      </c>
      <c r="AI19" s="16" t="s">
        <v>6</v>
      </c>
      <c r="AJ19" s="14" t="s">
        <v>6</v>
      </c>
      <c r="AK19" s="17" t="s">
        <v>6</v>
      </c>
      <c r="AL19" s="14" t="s">
        <v>6</v>
      </c>
      <c r="AM19" s="16" t="s">
        <v>6</v>
      </c>
      <c r="AN19" s="16" t="s">
        <v>6</v>
      </c>
      <c r="AO19" s="16" t="s">
        <v>6</v>
      </c>
      <c r="AP19" s="14" t="s">
        <v>6</v>
      </c>
      <c r="AQ19" s="14" t="s">
        <v>6</v>
      </c>
      <c r="AR19" s="14" t="s">
        <v>6</v>
      </c>
      <c r="AS19" s="16" t="s">
        <v>6</v>
      </c>
      <c r="AT19" s="16" t="s">
        <v>6</v>
      </c>
      <c r="AU19" s="16" t="s">
        <v>6</v>
      </c>
      <c r="AV19" s="14" t="s">
        <v>6</v>
      </c>
      <c r="AW19" s="14" t="s">
        <v>6</v>
      </c>
      <c r="AX19" s="14" t="s">
        <v>6</v>
      </c>
      <c r="AY19" s="16" t="s">
        <v>6</v>
      </c>
      <c r="AZ19" s="16" t="s">
        <v>6</v>
      </c>
      <c r="BA19" s="16" t="s">
        <v>6</v>
      </c>
      <c r="BB19" s="14" t="s">
        <v>6</v>
      </c>
      <c r="BC19" s="14" t="s">
        <v>6</v>
      </c>
      <c r="BD19" s="14" t="s">
        <v>6</v>
      </c>
      <c r="BE19" s="16" t="s">
        <v>6</v>
      </c>
      <c r="BF19" s="16" t="s">
        <v>6</v>
      </c>
      <c r="BG19" s="16" t="s">
        <v>6</v>
      </c>
      <c r="BH19" s="14" t="s">
        <v>6</v>
      </c>
      <c r="BI19" s="14" t="s">
        <v>6</v>
      </c>
      <c r="BJ19" s="14" t="s">
        <v>6</v>
      </c>
      <c r="BK19" s="16" t="s">
        <v>6</v>
      </c>
      <c r="BL19" s="16" t="s">
        <v>6</v>
      </c>
      <c r="BM19" s="16" t="s">
        <v>6</v>
      </c>
      <c r="BN19" s="14" t="s">
        <v>6</v>
      </c>
      <c r="BO19" s="14" t="s">
        <v>6</v>
      </c>
      <c r="BP19" s="14" t="s">
        <v>6</v>
      </c>
      <c r="BQ19" s="18" t="s">
        <v>6</v>
      </c>
      <c r="BR19" s="19" t="s">
        <v>6</v>
      </c>
      <c r="BS19" s="18" t="s">
        <v>6</v>
      </c>
      <c r="BW19" s="8">
        <f t="shared" ref="BW19:DN19" si="8">COUNTIF($F19:$BS19,BW$1)</f>
        <v>0</v>
      </c>
      <c r="BX19" s="8">
        <f t="shared" si="8"/>
        <v>0</v>
      </c>
      <c r="BY19" s="9">
        <f t="shared" si="8"/>
        <v>0</v>
      </c>
      <c r="BZ19" s="9">
        <f t="shared" si="8"/>
        <v>0</v>
      </c>
      <c r="CA19" s="9">
        <f t="shared" si="8"/>
        <v>0</v>
      </c>
      <c r="CB19" s="9">
        <f t="shared" si="8"/>
        <v>0</v>
      </c>
      <c r="CC19" s="9">
        <f t="shared" si="8"/>
        <v>0</v>
      </c>
      <c r="CD19" s="9">
        <f t="shared" si="8"/>
        <v>1</v>
      </c>
      <c r="CE19" s="10">
        <f t="shared" si="8"/>
        <v>0</v>
      </c>
      <c r="CF19" s="10">
        <f t="shared" si="8"/>
        <v>1</v>
      </c>
      <c r="CG19" s="10">
        <f t="shared" si="8"/>
        <v>2</v>
      </c>
      <c r="CH19" s="10">
        <f t="shared" si="8"/>
        <v>1</v>
      </c>
      <c r="CI19" s="10">
        <f t="shared" si="8"/>
        <v>2</v>
      </c>
      <c r="CJ19" s="10">
        <f t="shared" si="8"/>
        <v>0</v>
      </c>
      <c r="CK19" s="11">
        <f t="shared" si="8"/>
        <v>2</v>
      </c>
      <c r="CL19" s="11">
        <f t="shared" si="8"/>
        <v>0</v>
      </c>
      <c r="CM19" s="11">
        <f t="shared" si="8"/>
        <v>2</v>
      </c>
      <c r="CN19" s="11">
        <f t="shared" si="8"/>
        <v>0</v>
      </c>
      <c r="CO19" s="11">
        <f t="shared" si="8"/>
        <v>2</v>
      </c>
      <c r="CP19" s="11">
        <f t="shared" si="8"/>
        <v>0</v>
      </c>
      <c r="CQ19" s="11">
        <f t="shared" si="8"/>
        <v>0</v>
      </c>
      <c r="CR19" s="11">
        <f t="shared" si="8"/>
        <v>1</v>
      </c>
      <c r="CS19" s="11">
        <f t="shared" si="8"/>
        <v>0</v>
      </c>
      <c r="CT19" s="11">
        <f t="shared" si="8"/>
        <v>0</v>
      </c>
      <c r="CU19" s="11">
        <f t="shared" si="8"/>
        <v>0</v>
      </c>
      <c r="CV19" s="11">
        <f t="shared" si="8"/>
        <v>1</v>
      </c>
      <c r="CW19" s="11">
        <f t="shared" si="8"/>
        <v>0</v>
      </c>
      <c r="CX19" s="11">
        <f t="shared" si="8"/>
        <v>0</v>
      </c>
      <c r="CY19" s="11">
        <f t="shared" si="8"/>
        <v>0</v>
      </c>
      <c r="CZ19" s="11">
        <f t="shared" si="8"/>
        <v>0</v>
      </c>
      <c r="DA19" s="11">
        <f t="shared" si="8"/>
        <v>0</v>
      </c>
      <c r="DB19" s="11">
        <f t="shared" si="8"/>
        <v>0</v>
      </c>
      <c r="DC19" s="11">
        <f t="shared" si="8"/>
        <v>0</v>
      </c>
      <c r="DD19" s="11">
        <f t="shared" si="8"/>
        <v>0</v>
      </c>
      <c r="DE19" s="11">
        <f t="shared" si="8"/>
        <v>0</v>
      </c>
      <c r="DF19" s="11">
        <f t="shared" si="8"/>
        <v>0</v>
      </c>
      <c r="DG19" s="11">
        <f t="shared" si="8"/>
        <v>0</v>
      </c>
      <c r="DH19" s="11">
        <f t="shared" si="8"/>
        <v>0</v>
      </c>
      <c r="DI19" s="11">
        <f t="shared" si="8"/>
        <v>0</v>
      </c>
      <c r="DJ19" s="11">
        <f t="shared" si="8"/>
        <v>0</v>
      </c>
      <c r="DK19" s="11">
        <f t="shared" si="8"/>
        <v>0</v>
      </c>
      <c r="DL19" s="11">
        <f t="shared" si="8"/>
        <v>0</v>
      </c>
      <c r="DM19" s="11">
        <f t="shared" si="8"/>
        <v>0</v>
      </c>
      <c r="DN19" s="11">
        <f t="shared" si="8"/>
        <v>0</v>
      </c>
    </row>
    <row r="20" spans="1:118" ht="15" customHeight="1">
      <c r="A20" s="42"/>
      <c r="B20" s="43"/>
      <c r="C20" s="37"/>
      <c r="D20" s="39"/>
      <c r="E20" s="41"/>
      <c r="F20" s="20">
        <v>1</v>
      </c>
      <c r="G20" s="20">
        <v>1</v>
      </c>
      <c r="H20" s="20">
        <v>6.5</v>
      </c>
      <c r="I20" s="21">
        <v>7.5</v>
      </c>
      <c r="J20" s="22">
        <v>1</v>
      </c>
      <c r="K20" s="22">
        <v>3.5</v>
      </c>
      <c r="L20" s="20" t="s">
        <v>6</v>
      </c>
      <c r="M20" s="20" t="s">
        <v>6</v>
      </c>
      <c r="N20" s="20" t="s">
        <v>6</v>
      </c>
      <c r="O20" s="22" t="s">
        <v>6</v>
      </c>
      <c r="P20" s="22" t="s">
        <v>6</v>
      </c>
      <c r="Q20" s="22" t="s">
        <v>6</v>
      </c>
      <c r="R20" s="20">
        <v>2</v>
      </c>
      <c r="S20" s="20">
        <v>2.5</v>
      </c>
      <c r="T20" s="20">
        <v>4</v>
      </c>
      <c r="U20" s="22">
        <v>3.5</v>
      </c>
      <c r="V20" s="22">
        <v>5.5</v>
      </c>
      <c r="W20" s="22">
        <v>1</v>
      </c>
      <c r="X20" s="20">
        <v>3</v>
      </c>
      <c r="Y20" s="20">
        <v>2.5</v>
      </c>
      <c r="Z20" s="20">
        <v>5</v>
      </c>
      <c r="AA20" s="22" t="s">
        <v>6</v>
      </c>
      <c r="AB20" s="22" t="s">
        <v>6</v>
      </c>
      <c r="AC20" s="22" t="s">
        <v>6</v>
      </c>
      <c r="AD20" s="20" t="s">
        <v>6</v>
      </c>
      <c r="AE20" s="20" t="s">
        <v>6</v>
      </c>
      <c r="AF20" s="20" t="s">
        <v>6</v>
      </c>
      <c r="AG20" s="22" t="s">
        <v>6</v>
      </c>
      <c r="AH20" s="22" t="s">
        <v>6</v>
      </c>
      <c r="AI20" s="22" t="s">
        <v>6</v>
      </c>
      <c r="AJ20" s="20" t="s">
        <v>6</v>
      </c>
      <c r="AK20" s="20" t="s">
        <v>6</v>
      </c>
      <c r="AL20" s="20" t="s">
        <v>6</v>
      </c>
      <c r="AM20" s="22" t="s">
        <v>6</v>
      </c>
      <c r="AN20" s="22" t="s">
        <v>6</v>
      </c>
      <c r="AO20" s="22" t="s">
        <v>6</v>
      </c>
      <c r="AP20" s="20" t="s">
        <v>6</v>
      </c>
      <c r="AQ20" s="20" t="s">
        <v>6</v>
      </c>
      <c r="AR20" s="20" t="s">
        <v>6</v>
      </c>
      <c r="AS20" s="22" t="s">
        <v>6</v>
      </c>
      <c r="AT20" s="22" t="s">
        <v>6</v>
      </c>
      <c r="AU20" s="22" t="s">
        <v>6</v>
      </c>
      <c r="AV20" s="20" t="s">
        <v>6</v>
      </c>
      <c r="AW20" s="20" t="s">
        <v>6</v>
      </c>
      <c r="AX20" s="20" t="s">
        <v>6</v>
      </c>
      <c r="AY20" s="22" t="s">
        <v>6</v>
      </c>
      <c r="AZ20" s="22" t="s">
        <v>6</v>
      </c>
      <c r="BA20" s="22" t="s">
        <v>6</v>
      </c>
      <c r="BB20" s="20" t="s">
        <v>6</v>
      </c>
      <c r="BC20" s="20" t="s">
        <v>6</v>
      </c>
      <c r="BD20" s="20" t="s">
        <v>6</v>
      </c>
      <c r="BE20" s="22" t="s">
        <v>6</v>
      </c>
      <c r="BF20" s="22" t="s">
        <v>6</v>
      </c>
      <c r="BG20" s="22" t="s">
        <v>6</v>
      </c>
      <c r="BH20" s="20" t="s">
        <v>6</v>
      </c>
      <c r="BI20" s="20" t="s">
        <v>6</v>
      </c>
      <c r="BJ20" s="20" t="s">
        <v>6</v>
      </c>
      <c r="BK20" s="22" t="s">
        <v>6</v>
      </c>
      <c r="BL20" s="22" t="s">
        <v>6</v>
      </c>
      <c r="BM20" s="22" t="s">
        <v>6</v>
      </c>
      <c r="BN20" s="20" t="s">
        <v>6</v>
      </c>
      <c r="BO20" s="20" t="s">
        <v>6</v>
      </c>
      <c r="BP20" s="20" t="s">
        <v>6</v>
      </c>
      <c r="BQ20" s="19" t="s">
        <v>6</v>
      </c>
      <c r="BR20" s="22" t="s">
        <v>6</v>
      </c>
      <c r="BS20" s="19" t="s">
        <v>6</v>
      </c>
    </row>
    <row r="21" spans="1:118" ht="15" customHeight="1">
      <c r="A21" s="42" t="s">
        <v>23</v>
      </c>
      <c r="B21" s="43" t="s">
        <v>36</v>
      </c>
      <c r="C21" s="36">
        <f>SUM(COUNT(F22:BS22))</f>
        <v>18</v>
      </c>
      <c r="D21" s="38">
        <f>SUM(F22:BS22)</f>
        <v>46</v>
      </c>
      <c r="E21" s="40">
        <f>SUM(AVERAGE(F21:BS21))</f>
        <v>36.444444444444443</v>
      </c>
      <c r="F21" s="14">
        <v>37</v>
      </c>
      <c r="G21" s="14">
        <v>37</v>
      </c>
      <c r="H21" s="14">
        <v>37</v>
      </c>
      <c r="I21" s="15">
        <v>31</v>
      </c>
      <c r="J21" s="16">
        <v>32</v>
      </c>
      <c r="K21" s="16">
        <v>40</v>
      </c>
      <c r="L21" s="14" t="s">
        <v>6</v>
      </c>
      <c r="M21" s="14" t="s">
        <v>6</v>
      </c>
      <c r="N21" s="14" t="s">
        <v>6</v>
      </c>
      <c r="O21" s="16">
        <v>40</v>
      </c>
      <c r="P21" s="16">
        <v>33</v>
      </c>
      <c r="Q21" s="16">
        <v>34</v>
      </c>
      <c r="R21" s="14">
        <v>43</v>
      </c>
      <c r="S21" s="14">
        <v>31</v>
      </c>
      <c r="T21" s="14">
        <v>34</v>
      </c>
      <c r="U21" s="16">
        <v>36</v>
      </c>
      <c r="V21" s="16">
        <v>35</v>
      </c>
      <c r="W21" s="16">
        <v>34</v>
      </c>
      <c r="X21" s="14">
        <v>44</v>
      </c>
      <c r="Y21" s="14">
        <v>38</v>
      </c>
      <c r="Z21" s="14">
        <v>40</v>
      </c>
      <c r="AA21" s="16" t="s">
        <v>6</v>
      </c>
      <c r="AB21" s="16" t="s">
        <v>6</v>
      </c>
      <c r="AC21" s="16" t="s">
        <v>6</v>
      </c>
      <c r="AD21" s="14" t="s">
        <v>6</v>
      </c>
      <c r="AE21" s="14" t="s">
        <v>6</v>
      </c>
      <c r="AF21" s="14" t="s">
        <v>6</v>
      </c>
      <c r="AG21" s="16" t="s">
        <v>6</v>
      </c>
      <c r="AH21" s="16" t="s">
        <v>6</v>
      </c>
      <c r="AI21" s="16" t="s">
        <v>6</v>
      </c>
      <c r="AJ21" s="14" t="s">
        <v>6</v>
      </c>
      <c r="AK21" s="17" t="s">
        <v>6</v>
      </c>
      <c r="AL21" s="14" t="s">
        <v>6</v>
      </c>
      <c r="AM21" s="16" t="s">
        <v>6</v>
      </c>
      <c r="AN21" s="16" t="s">
        <v>6</v>
      </c>
      <c r="AO21" s="16" t="s">
        <v>6</v>
      </c>
      <c r="AP21" s="14" t="s">
        <v>6</v>
      </c>
      <c r="AQ21" s="14" t="s">
        <v>6</v>
      </c>
      <c r="AR21" s="14" t="s">
        <v>6</v>
      </c>
      <c r="AS21" s="16" t="s">
        <v>6</v>
      </c>
      <c r="AT21" s="16" t="s">
        <v>6</v>
      </c>
      <c r="AU21" s="16" t="s">
        <v>6</v>
      </c>
      <c r="AV21" s="14" t="s">
        <v>6</v>
      </c>
      <c r="AW21" s="14" t="s">
        <v>6</v>
      </c>
      <c r="AX21" s="14" t="s">
        <v>6</v>
      </c>
      <c r="AY21" s="16" t="s">
        <v>6</v>
      </c>
      <c r="AZ21" s="16" t="s">
        <v>6</v>
      </c>
      <c r="BA21" s="16" t="s">
        <v>6</v>
      </c>
      <c r="BB21" s="14" t="s">
        <v>6</v>
      </c>
      <c r="BC21" s="14" t="s">
        <v>6</v>
      </c>
      <c r="BD21" s="14" t="s">
        <v>6</v>
      </c>
      <c r="BE21" s="16" t="s">
        <v>6</v>
      </c>
      <c r="BF21" s="16" t="s">
        <v>6</v>
      </c>
      <c r="BG21" s="16" t="s">
        <v>6</v>
      </c>
      <c r="BH21" s="14" t="s">
        <v>6</v>
      </c>
      <c r="BI21" s="14" t="s">
        <v>6</v>
      </c>
      <c r="BJ21" s="14" t="s">
        <v>6</v>
      </c>
      <c r="BK21" s="16" t="s">
        <v>6</v>
      </c>
      <c r="BL21" s="16" t="s">
        <v>6</v>
      </c>
      <c r="BM21" s="16" t="s">
        <v>6</v>
      </c>
      <c r="BN21" s="14" t="s">
        <v>6</v>
      </c>
      <c r="BO21" s="14" t="s">
        <v>6</v>
      </c>
      <c r="BP21" s="14" t="s">
        <v>6</v>
      </c>
      <c r="BQ21" s="18" t="s">
        <v>6</v>
      </c>
      <c r="BR21" s="19" t="s">
        <v>6</v>
      </c>
      <c r="BS21" s="18" t="s">
        <v>6</v>
      </c>
      <c r="BW21" s="8">
        <f t="shared" ref="BW21:DN21" si="9">COUNTIF($F21:$BS21,BW$1)</f>
        <v>0</v>
      </c>
      <c r="BX21" s="8">
        <f t="shared" si="9"/>
        <v>0</v>
      </c>
      <c r="BY21" s="9">
        <f t="shared" si="9"/>
        <v>0</v>
      </c>
      <c r="BZ21" s="9">
        <f t="shared" si="9"/>
        <v>0</v>
      </c>
      <c r="CA21" s="9">
        <f t="shared" si="9"/>
        <v>0</v>
      </c>
      <c r="CB21" s="9">
        <f t="shared" si="9"/>
        <v>0</v>
      </c>
      <c r="CC21" s="9">
        <f t="shared" si="9"/>
        <v>0</v>
      </c>
      <c r="CD21" s="9">
        <f t="shared" si="9"/>
        <v>0</v>
      </c>
      <c r="CE21" s="10">
        <f t="shared" si="9"/>
        <v>0</v>
      </c>
      <c r="CF21" s="10">
        <f t="shared" si="9"/>
        <v>2</v>
      </c>
      <c r="CG21" s="10">
        <f t="shared" si="9"/>
        <v>1</v>
      </c>
      <c r="CH21" s="10">
        <f t="shared" si="9"/>
        <v>1</v>
      </c>
      <c r="CI21" s="10">
        <f t="shared" si="9"/>
        <v>3</v>
      </c>
      <c r="CJ21" s="10">
        <f t="shared" si="9"/>
        <v>1</v>
      </c>
      <c r="CK21" s="11">
        <f t="shared" si="9"/>
        <v>1</v>
      </c>
      <c r="CL21" s="11">
        <f t="shared" si="9"/>
        <v>3</v>
      </c>
      <c r="CM21" s="11">
        <f t="shared" si="9"/>
        <v>1</v>
      </c>
      <c r="CN21" s="11">
        <f t="shared" si="9"/>
        <v>0</v>
      </c>
      <c r="CO21" s="11">
        <f t="shared" si="9"/>
        <v>3</v>
      </c>
      <c r="CP21" s="11">
        <f t="shared" si="9"/>
        <v>0</v>
      </c>
      <c r="CQ21" s="11">
        <f t="shared" si="9"/>
        <v>0</v>
      </c>
      <c r="CR21" s="11">
        <f t="shared" si="9"/>
        <v>1</v>
      </c>
      <c r="CS21" s="11">
        <f t="shared" si="9"/>
        <v>1</v>
      </c>
      <c r="CT21" s="11">
        <f t="shared" si="9"/>
        <v>0</v>
      </c>
      <c r="CU21" s="11">
        <f t="shared" si="9"/>
        <v>0</v>
      </c>
      <c r="CV21" s="11">
        <f t="shared" si="9"/>
        <v>0</v>
      </c>
      <c r="CW21" s="11">
        <f t="shared" si="9"/>
        <v>0</v>
      </c>
      <c r="CX21" s="11">
        <f t="shared" si="9"/>
        <v>0</v>
      </c>
      <c r="CY21" s="11">
        <f t="shared" si="9"/>
        <v>0</v>
      </c>
      <c r="CZ21" s="11">
        <f t="shared" si="9"/>
        <v>0</v>
      </c>
      <c r="DA21" s="11">
        <f t="shared" si="9"/>
        <v>0</v>
      </c>
      <c r="DB21" s="11">
        <f t="shared" si="9"/>
        <v>0</v>
      </c>
      <c r="DC21" s="11">
        <f t="shared" si="9"/>
        <v>0</v>
      </c>
      <c r="DD21" s="11">
        <f t="shared" si="9"/>
        <v>0</v>
      </c>
      <c r="DE21" s="11">
        <f t="shared" si="9"/>
        <v>0</v>
      </c>
      <c r="DF21" s="11">
        <f t="shared" si="9"/>
        <v>0</v>
      </c>
      <c r="DG21" s="11">
        <f t="shared" si="9"/>
        <v>0</v>
      </c>
      <c r="DH21" s="11">
        <f t="shared" si="9"/>
        <v>0</v>
      </c>
      <c r="DI21" s="11">
        <f t="shared" si="9"/>
        <v>0</v>
      </c>
      <c r="DJ21" s="11">
        <f t="shared" si="9"/>
        <v>0</v>
      </c>
      <c r="DK21" s="11">
        <f t="shared" si="9"/>
        <v>0</v>
      </c>
      <c r="DL21" s="11">
        <f t="shared" si="9"/>
        <v>0</v>
      </c>
      <c r="DM21" s="11">
        <f t="shared" si="9"/>
        <v>0</v>
      </c>
      <c r="DN21" s="11">
        <f t="shared" si="9"/>
        <v>0</v>
      </c>
    </row>
    <row r="22" spans="1:118" ht="15" customHeight="1">
      <c r="A22" s="42"/>
      <c r="B22" s="43"/>
      <c r="C22" s="37"/>
      <c r="D22" s="39"/>
      <c r="E22" s="41"/>
      <c r="F22" s="20">
        <v>3</v>
      </c>
      <c r="G22" s="20">
        <v>4</v>
      </c>
      <c r="H22" s="20">
        <v>2</v>
      </c>
      <c r="I22" s="21">
        <v>4.5</v>
      </c>
      <c r="J22" s="22">
        <v>4</v>
      </c>
      <c r="K22" s="22">
        <v>1</v>
      </c>
      <c r="L22" s="20" t="s">
        <v>6</v>
      </c>
      <c r="M22" s="20" t="s">
        <v>6</v>
      </c>
      <c r="N22" s="20" t="s">
        <v>6</v>
      </c>
      <c r="O22" s="22">
        <v>1</v>
      </c>
      <c r="P22" s="22">
        <v>3.5</v>
      </c>
      <c r="Q22" s="22">
        <v>2.5</v>
      </c>
      <c r="R22" s="20">
        <v>1</v>
      </c>
      <c r="S22" s="20">
        <v>7</v>
      </c>
      <c r="T22" s="20">
        <v>1.5</v>
      </c>
      <c r="U22" s="22">
        <v>2</v>
      </c>
      <c r="V22" s="22">
        <v>1</v>
      </c>
      <c r="W22" s="22">
        <v>2.5</v>
      </c>
      <c r="X22" s="20">
        <v>1</v>
      </c>
      <c r="Y22" s="20">
        <v>2.5</v>
      </c>
      <c r="Z22" s="20">
        <v>2</v>
      </c>
      <c r="AA22" s="22" t="s">
        <v>6</v>
      </c>
      <c r="AB22" s="22" t="s">
        <v>6</v>
      </c>
      <c r="AC22" s="22" t="s">
        <v>6</v>
      </c>
      <c r="AD22" s="20" t="s">
        <v>6</v>
      </c>
      <c r="AE22" s="20" t="s">
        <v>6</v>
      </c>
      <c r="AF22" s="20" t="s">
        <v>6</v>
      </c>
      <c r="AG22" s="22" t="s">
        <v>6</v>
      </c>
      <c r="AH22" s="22" t="s">
        <v>6</v>
      </c>
      <c r="AI22" s="22" t="s">
        <v>6</v>
      </c>
      <c r="AJ22" s="20" t="s">
        <v>6</v>
      </c>
      <c r="AK22" s="20" t="s">
        <v>6</v>
      </c>
      <c r="AL22" s="20" t="s">
        <v>6</v>
      </c>
      <c r="AM22" s="22" t="s">
        <v>6</v>
      </c>
      <c r="AN22" s="22" t="s">
        <v>6</v>
      </c>
      <c r="AO22" s="22" t="s">
        <v>6</v>
      </c>
      <c r="AP22" s="20" t="s">
        <v>6</v>
      </c>
      <c r="AQ22" s="20" t="s">
        <v>6</v>
      </c>
      <c r="AR22" s="20" t="s">
        <v>6</v>
      </c>
      <c r="AS22" s="22" t="s">
        <v>6</v>
      </c>
      <c r="AT22" s="22" t="s">
        <v>6</v>
      </c>
      <c r="AU22" s="22" t="s">
        <v>6</v>
      </c>
      <c r="AV22" s="20" t="s">
        <v>6</v>
      </c>
      <c r="AW22" s="20" t="s">
        <v>6</v>
      </c>
      <c r="AX22" s="20" t="s">
        <v>6</v>
      </c>
      <c r="AY22" s="22" t="s">
        <v>6</v>
      </c>
      <c r="AZ22" s="22" t="s">
        <v>6</v>
      </c>
      <c r="BA22" s="22" t="s">
        <v>6</v>
      </c>
      <c r="BB22" s="20" t="s">
        <v>6</v>
      </c>
      <c r="BC22" s="20" t="s">
        <v>6</v>
      </c>
      <c r="BD22" s="20" t="s">
        <v>6</v>
      </c>
      <c r="BE22" s="22" t="s">
        <v>6</v>
      </c>
      <c r="BF22" s="22" t="s">
        <v>6</v>
      </c>
      <c r="BG22" s="22" t="s">
        <v>6</v>
      </c>
      <c r="BH22" s="20" t="s">
        <v>6</v>
      </c>
      <c r="BI22" s="20" t="s">
        <v>6</v>
      </c>
      <c r="BJ22" s="20" t="s">
        <v>6</v>
      </c>
      <c r="BK22" s="22" t="s">
        <v>6</v>
      </c>
      <c r="BL22" s="22" t="s">
        <v>6</v>
      </c>
      <c r="BM22" s="22" t="s">
        <v>6</v>
      </c>
      <c r="BN22" s="20" t="s">
        <v>6</v>
      </c>
      <c r="BO22" s="20" t="s">
        <v>6</v>
      </c>
      <c r="BP22" s="20" t="s">
        <v>6</v>
      </c>
      <c r="BQ22" s="19" t="s">
        <v>6</v>
      </c>
      <c r="BR22" s="22" t="s">
        <v>6</v>
      </c>
      <c r="BS22" s="19" t="s">
        <v>6</v>
      </c>
      <c r="DJ22" t="s">
        <v>6</v>
      </c>
      <c r="DK22" t="s">
        <v>6</v>
      </c>
      <c r="DL22" t="s">
        <v>6</v>
      </c>
      <c r="DM22" t="s">
        <v>6</v>
      </c>
      <c r="DN22" t="s">
        <v>6</v>
      </c>
    </row>
    <row r="23" spans="1:118" ht="15" customHeight="1">
      <c r="A23" s="42" t="s">
        <v>25</v>
      </c>
      <c r="B23" s="43" t="s">
        <v>30</v>
      </c>
      <c r="C23" s="36">
        <f>SUM(COUNT(F24:BS24))</f>
        <v>15</v>
      </c>
      <c r="D23" s="38">
        <f>SUM(F24:BS24)</f>
        <v>36.5</v>
      </c>
      <c r="E23" s="40">
        <f>SUM(AVERAGE(F23:BS23))</f>
        <v>36.866666666666667</v>
      </c>
      <c r="F23" s="14">
        <v>34</v>
      </c>
      <c r="G23" s="14">
        <v>39</v>
      </c>
      <c r="H23" s="14">
        <v>37</v>
      </c>
      <c r="I23" s="15">
        <v>35</v>
      </c>
      <c r="J23" s="16">
        <v>37</v>
      </c>
      <c r="K23" s="16">
        <v>38</v>
      </c>
      <c r="L23" s="14" t="s">
        <v>6</v>
      </c>
      <c r="M23" s="14" t="s">
        <v>6</v>
      </c>
      <c r="N23" s="14" t="s">
        <v>6</v>
      </c>
      <c r="O23" s="16">
        <v>37</v>
      </c>
      <c r="P23" s="16">
        <v>40</v>
      </c>
      <c r="Q23" s="16">
        <v>36</v>
      </c>
      <c r="R23" s="14">
        <v>32</v>
      </c>
      <c r="S23" s="14">
        <v>33</v>
      </c>
      <c r="T23" s="14">
        <v>34</v>
      </c>
      <c r="U23" s="16" t="s">
        <v>6</v>
      </c>
      <c r="V23" s="16" t="s">
        <v>6</v>
      </c>
      <c r="W23" s="16" t="s">
        <v>6</v>
      </c>
      <c r="X23" s="14">
        <v>37</v>
      </c>
      <c r="Y23" s="14">
        <v>40</v>
      </c>
      <c r="Z23" s="14">
        <v>44</v>
      </c>
      <c r="AA23" s="16" t="s">
        <v>6</v>
      </c>
      <c r="AB23" s="16" t="s">
        <v>6</v>
      </c>
      <c r="AC23" s="16" t="s">
        <v>6</v>
      </c>
      <c r="AD23" s="14" t="s">
        <v>6</v>
      </c>
      <c r="AE23" s="14" t="s">
        <v>6</v>
      </c>
      <c r="AF23" s="14" t="s">
        <v>6</v>
      </c>
      <c r="AG23" s="16" t="s">
        <v>6</v>
      </c>
      <c r="AH23" s="16" t="s">
        <v>6</v>
      </c>
      <c r="AI23" s="16" t="s">
        <v>6</v>
      </c>
      <c r="AJ23" s="14" t="s">
        <v>6</v>
      </c>
      <c r="AK23" s="17" t="s">
        <v>6</v>
      </c>
      <c r="AL23" s="14" t="s">
        <v>6</v>
      </c>
      <c r="AM23" s="16" t="s">
        <v>6</v>
      </c>
      <c r="AN23" s="16" t="s">
        <v>6</v>
      </c>
      <c r="AO23" s="16" t="s">
        <v>6</v>
      </c>
      <c r="AP23" s="14" t="s">
        <v>6</v>
      </c>
      <c r="AQ23" s="14" t="s">
        <v>6</v>
      </c>
      <c r="AR23" s="14" t="s">
        <v>6</v>
      </c>
      <c r="AS23" s="16" t="s">
        <v>6</v>
      </c>
      <c r="AT23" s="16" t="s">
        <v>6</v>
      </c>
      <c r="AU23" s="16" t="s">
        <v>6</v>
      </c>
      <c r="AV23" s="14" t="s">
        <v>6</v>
      </c>
      <c r="AW23" s="14" t="s">
        <v>6</v>
      </c>
      <c r="AX23" s="14" t="s">
        <v>6</v>
      </c>
      <c r="AY23" s="16" t="s">
        <v>6</v>
      </c>
      <c r="AZ23" s="16" t="s">
        <v>6</v>
      </c>
      <c r="BA23" s="16" t="s">
        <v>6</v>
      </c>
      <c r="BB23" s="14" t="s">
        <v>6</v>
      </c>
      <c r="BC23" s="14" t="s">
        <v>6</v>
      </c>
      <c r="BD23" s="14" t="s">
        <v>6</v>
      </c>
      <c r="BE23" s="16" t="s">
        <v>6</v>
      </c>
      <c r="BF23" s="16" t="s">
        <v>6</v>
      </c>
      <c r="BG23" s="16" t="s">
        <v>6</v>
      </c>
      <c r="BH23" s="14" t="s">
        <v>6</v>
      </c>
      <c r="BI23" s="14" t="s">
        <v>6</v>
      </c>
      <c r="BJ23" s="14" t="s">
        <v>6</v>
      </c>
      <c r="BK23" s="16" t="s">
        <v>6</v>
      </c>
      <c r="BL23" s="16" t="s">
        <v>6</v>
      </c>
      <c r="BM23" s="16" t="s">
        <v>6</v>
      </c>
      <c r="BN23" s="14" t="s">
        <v>6</v>
      </c>
      <c r="BO23" s="14" t="s">
        <v>6</v>
      </c>
      <c r="BP23" s="14" t="s">
        <v>6</v>
      </c>
      <c r="BQ23" s="18" t="s">
        <v>6</v>
      </c>
      <c r="BR23" s="19" t="s">
        <v>6</v>
      </c>
      <c r="BS23" s="18" t="s">
        <v>6</v>
      </c>
      <c r="BW23" s="8">
        <f t="shared" ref="BW23:DN23" si="10">COUNTIF($F23:$BS23,BW$1)</f>
        <v>0</v>
      </c>
      <c r="BX23" s="8">
        <f t="shared" si="10"/>
        <v>0</v>
      </c>
      <c r="BY23" s="9">
        <f t="shared" si="10"/>
        <v>0</v>
      </c>
      <c r="BZ23" s="9">
        <f t="shared" si="10"/>
        <v>0</v>
      </c>
      <c r="CA23" s="9">
        <f t="shared" si="10"/>
        <v>0</v>
      </c>
      <c r="CB23" s="9">
        <f t="shared" si="10"/>
        <v>0</v>
      </c>
      <c r="CC23" s="9">
        <f t="shared" si="10"/>
        <v>0</v>
      </c>
      <c r="CD23" s="9">
        <f t="shared" si="10"/>
        <v>0</v>
      </c>
      <c r="CE23" s="10">
        <f t="shared" si="10"/>
        <v>0</v>
      </c>
      <c r="CF23" s="10">
        <f t="shared" si="10"/>
        <v>0</v>
      </c>
      <c r="CG23" s="10">
        <f t="shared" si="10"/>
        <v>1</v>
      </c>
      <c r="CH23" s="10">
        <f t="shared" si="10"/>
        <v>1</v>
      </c>
      <c r="CI23" s="10">
        <f t="shared" si="10"/>
        <v>2</v>
      </c>
      <c r="CJ23" s="10">
        <f t="shared" si="10"/>
        <v>1</v>
      </c>
      <c r="CK23" s="11">
        <f t="shared" si="10"/>
        <v>1</v>
      </c>
      <c r="CL23" s="11">
        <f t="shared" si="10"/>
        <v>4</v>
      </c>
      <c r="CM23" s="11">
        <f t="shared" si="10"/>
        <v>1</v>
      </c>
      <c r="CN23" s="11">
        <f t="shared" si="10"/>
        <v>1</v>
      </c>
      <c r="CO23" s="11">
        <f t="shared" si="10"/>
        <v>2</v>
      </c>
      <c r="CP23" s="11">
        <f t="shared" si="10"/>
        <v>0</v>
      </c>
      <c r="CQ23" s="11">
        <f t="shared" si="10"/>
        <v>0</v>
      </c>
      <c r="CR23" s="11">
        <f t="shared" si="10"/>
        <v>0</v>
      </c>
      <c r="CS23" s="11">
        <f t="shared" si="10"/>
        <v>1</v>
      </c>
      <c r="CT23" s="11">
        <f t="shared" si="10"/>
        <v>0</v>
      </c>
      <c r="CU23" s="11">
        <f t="shared" si="10"/>
        <v>0</v>
      </c>
      <c r="CV23" s="11">
        <f t="shared" si="10"/>
        <v>0</v>
      </c>
      <c r="CW23" s="11">
        <f t="shared" si="10"/>
        <v>0</v>
      </c>
      <c r="CX23" s="11">
        <f t="shared" si="10"/>
        <v>0</v>
      </c>
      <c r="CY23" s="11">
        <f t="shared" si="10"/>
        <v>0</v>
      </c>
      <c r="CZ23" s="11">
        <f t="shared" si="10"/>
        <v>0</v>
      </c>
      <c r="DA23" s="11">
        <f t="shared" si="10"/>
        <v>0</v>
      </c>
      <c r="DB23" s="11">
        <f t="shared" si="10"/>
        <v>0</v>
      </c>
      <c r="DC23" s="11">
        <f t="shared" si="10"/>
        <v>0</v>
      </c>
      <c r="DD23" s="11">
        <f t="shared" si="10"/>
        <v>0</v>
      </c>
      <c r="DE23" s="11">
        <f t="shared" si="10"/>
        <v>0</v>
      </c>
      <c r="DF23" s="11">
        <f t="shared" si="10"/>
        <v>0</v>
      </c>
      <c r="DG23" s="11">
        <f t="shared" si="10"/>
        <v>0</v>
      </c>
      <c r="DH23" s="11">
        <f t="shared" si="10"/>
        <v>0</v>
      </c>
      <c r="DI23" s="11">
        <f t="shared" si="10"/>
        <v>0</v>
      </c>
      <c r="DJ23" s="11">
        <f t="shared" si="10"/>
        <v>0</v>
      </c>
      <c r="DK23" s="11">
        <f t="shared" si="10"/>
        <v>0</v>
      </c>
      <c r="DL23" s="11">
        <f t="shared" si="10"/>
        <v>0</v>
      </c>
      <c r="DM23" s="11">
        <f t="shared" si="10"/>
        <v>0</v>
      </c>
      <c r="DN23" s="11">
        <f t="shared" si="10"/>
        <v>0</v>
      </c>
    </row>
    <row r="24" spans="1:118" ht="15" customHeight="1">
      <c r="A24" s="42"/>
      <c r="B24" s="43"/>
      <c r="C24" s="37"/>
      <c r="D24" s="39"/>
      <c r="E24" s="41"/>
      <c r="F24" s="20">
        <v>6</v>
      </c>
      <c r="G24" s="20">
        <v>2</v>
      </c>
      <c r="H24" s="20">
        <v>2</v>
      </c>
      <c r="I24" s="21">
        <v>2</v>
      </c>
      <c r="J24" s="22">
        <v>2</v>
      </c>
      <c r="K24" s="22">
        <v>2</v>
      </c>
      <c r="L24" s="20" t="s">
        <v>6</v>
      </c>
      <c r="M24" s="20" t="s">
        <v>6</v>
      </c>
      <c r="N24" s="20" t="s">
        <v>6</v>
      </c>
      <c r="O24" s="22">
        <v>3</v>
      </c>
      <c r="P24" s="22">
        <v>1</v>
      </c>
      <c r="Q24" s="22">
        <v>1</v>
      </c>
      <c r="R24" s="20">
        <v>4.5</v>
      </c>
      <c r="S24" s="20">
        <v>5.5</v>
      </c>
      <c r="T24" s="20">
        <v>1.5</v>
      </c>
      <c r="U24" s="22" t="s">
        <v>6</v>
      </c>
      <c r="V24" s="22" t="s">
        <v>6</v>
      </c>
      <c r="W24" s="22" t="s">
        <v>6</v>
      </c>
      <c r="X24" s="20">
        <v>2</v>
      </c>
      <c r="Y24" s="20">
        <v>1</v>
      </c>
      <c r="Z24" s="20">
        <v>1</v>
      </c>
      <c r="AA24" s="22" t="s">
        <v>6</v>
      </c>
      <c r="AB24" s="22" t="s">
        <v>6</v>
      </c>
      <c r="AC24" s="22" t="s">
        <v>6</v>
      </c>
      <c r="AD24" s="20" t="s">
        <v>6</v>
      </c>
      <c r="AE24" s="20" t="s">
        <v>6</v>
      </c>
      <c r="AF24" s="20" t="s">
        <v>6</v>
      </c>
      <c r="AG24" s="22" t="s">
        <v>6</v>
      </c>
      <c r="AH24" s="22" t="s">
        <v>6</v>
      </c>
      <c r="AI24" s="22" t="s">
        <v>6</v>
      </c>
      <c r="AJ24" s="20" t="s">
        <v>6</v>
      </c>
      <c r="AK24" s="20" t="s">
        <v>6</v>
      </c>
      <c r="AL24" s="20" t="s">
        <v>6</v>
      </c>
      <c r="AM24" s="22" t="s">
        <v>6</v>
      </c>
      <c r="AN24" s="22" t="s">
        <v>6</v>
      </c>
      <c r="AO24" s="22" t="s">
        <v>6</v>
      </c>
      <c r="AP24" s="20" t="s">
        <v>6</v>
      </c>
      <c r="AQ24" s="20" t="s">
        <v>6</v>
      </c>
      <c r="AR24" s="20" t="s">
        <v>6</v>
      </c>
      <c r="AS24" s="22" t="s">
        <v>6</v>
      </c>
      <c r="AT24" s="22" t="s">
        <v>6</v>
      </c>
      <c r="AU24" s="22" t="s">
        <v>6</v>
      </c>
      <c r="AV24" s="20" t="s">
        <v>6</v>
      </c>
      <c r="AW24" s="20" t="s">
        <v>6</v>
      </c>
      <c r="AX24" s="20" t="s">
        <v>6</v>
      </c>
      <c r="AY24" s="22" t="s">
        <v>6</v>
      </c>
      <c r="AZ24" s="22" t="s">
        <v>6</v>
      </c>
      <c r="BA24" s="22" t="s">
        <v>6</v>
      </c>
      <c r="BB24" s="20" t="s">
        <v>6</v>
      </c>
      <c r="BC24" s="20" t="s">
        <v>6</v>
      </c>
      <c r="BD24" s="20" t="s">
        <v>6</v>
      </c>
      <c r="BE24" s="22" t="s">
        <v>6</v>
      </c>
      <c r="BF24" s="22" t="s">
        <v>6</v>
      </c>
      <c r="BG24" s="22" t="s">
        <v>6</v>
      </c>
      <c r="BH24" s="20" t="s">
        <v>6</v>
      </c>
      <c r="BI24" s="20" t="s">
        <v>6</v>
      </c>
      <c r="BJ24" s="20" t="s">
        <v>6</v>
      </c>
      <c r="BK24" s="22" t="s">
        <v>6</v>
      </c>
      <c r="BL24" s="22" t="s">
        <v>6</v>
      </c>
      <c r="BM24" s="22" t="s">
        <v>6</v>
      </c>
      <c r="BN24" s="20" t="s">
        <v>6</v>
      </c>
      <c r="BO24" s="20" t="s">
        <v>6</v>
      </c>
      <c r="BP24" s="20" t="s">
        <v>6</v>
      </c>
      <c r="BQ24" s="19" t="s">
        <v>6</v>
      </c>
      <c r="BR24" s="22" t="s">
        <v>6</v>
      </c>
      <c r="BS24" s="19" t="s">
        <v>6</v>
      </c>
    </row>
    <row r="25" spans="1:118" ht="15" customHeight="1">
      <c r="A25" s="42" t="s">
        <v>27</v>
      </c>
      <c r="B25" s="43" t="s">
        <v>20</v>
      </c>
      <c r="C25" s="36">
        <f>SUM(COUNT(F26:BS26))</f>
        <v>3</v>
      </c>
      <c r="D25" s="38">
        <f>SUM(F26:BS26)</f>
        <v>30.5</v>
      </c>
      <c r="E25" s="40">
        <f>SUM(AVERAGE(F25:BS25))</f>
        <v>31</v>
      </c>
      <c r="F25" s="14">
        <v>31</v>
      </c>
      <c r="G25" s="14">
        <v>32</v>
      </c>
      <c r="H25" s="14">
        <v>30</v>
      </c>
      <c r="I25" s="15" t="s">
        <v>6</v>
      </c>
      <c r="J25" s="16" t="s">
        <v>6</v>
      </c>
      <c r="K25" s="16" t="s">
        <v>6</v>
      </c>
      <c r="L25" s="14" t="s">
        <v>6</v>
      </c>
      <c r="M25" s="14" t="s">
        <v>6</v>
      </c>
      <c r="N25" s="14" t="s">
        <v>6</v>
      </c>
      <c r="O25" s="16" t="s">
        <v>6</v>
      </c>
      <c r="P25" s="16" t="s">
        <v>6</v>
      </c>
      <c r="Q25" s="16" t="s">
        <v>6</v>
      </c>
      <c r="R25" s="14" t="s">
        <v>6</v>
      </c>
      <c r="S25" s="14" t="s">
        <v>6</v>
      </c>
      <c r="T25" s="14" t="s">
        <v>6</v>
      </c>
      <c r="U25" s="16" t="s">
        <v>6</v>
      </c>
      <c r="V25" s="16" t="s">
        <v>6</v>
      </c>
      <c r="W25" s="16" t="s">
        <v>6</v>
      </c>
      <c r="X25" s="14" t="s">
        <v>6</v>
      </c>
      <c r="Y25" s="14" t="s">
        <v>6</v>
      </c>
      <c r="Z25" s="14" t="s">
        <v>6</v>
      </c>
      <c r="AA25" s="16" t="s">
        <v>6</v>
      </c>
      <c r="AB25" s="16" t="s">
        <v>6</v>
      </c>
      <c r="AC25" s="16" t="s">
        <v>6</v>
      </c>
      <c r="AD25" s="14" t="s">
        <v>6</v>
      </c>
      <c r="AE25" s="14" t="s">
        <v>6</v>
      </c>
      <c r="AF25" s="14" t="s">
        <v>6</v>
      </c>
      <c r="AG25" s="16" t="s">
        <v>6</v>
      </c>
      <c r="AH25" s="16" t="s">
        <v>6</v>
      </c>
      <c r="AI25" s="16" t="s">
        <v>6</v>
      </c>
      <c r="AJ25" s="14" t="s">
        <v>6</v>
      </c>
      <c r="AK25" s="17" t="s">
        <v>6</v>
      </c>
      <c r="AL25" s="14" t="s">
        <v>6</v>
      </c>
      <c r="AM25" s="16" t="s">
        <v>6</v>
      </c>
      <c r="AN25" s="16" t="s">
        <v>6</v>
      </c>
      <c r="AO25" s="16" t="s">
        <v>6</v>
      </c>
      <c r="AP25" s="14" t="s">
        <v>6</v>
      </c>
      <c r="AQ25" s="14" t="s">
        <v>6</v>
      </c>
      <c r="AR25" s="14" t="s">
        <v>6</v>
      </c>
      <c r="AS25" s="16" t="s">
        <v>6</v>
      </c>
      <c r="AT25" s="16" t="s">
        <v>6</v>
      </c>
      <c r="AU25" s="16" t="s">
        <v>6</v>
      </c>
      <c r="AV25" s="14" t="s">
        <v>6</v>
      </c>
      <c r="AW25" s="14" t="s">
        <v>6</v>
      </c>
      <c r="AX25" s="14" t="s">
        <v>6</v>
      </c>
      <c r="AY25" s="16" t="s">
        <v>6</v>
      </c>
      <c r="AZ25" s="16" t="s">
        <v>6</v>
      </c>
      <c r="BA25" s="16" t="s">
        <v>6</v>
      </c>
      <c r="BB25" s="14" t="s">
        <v>6</v>
      </c>
      <c r="BC25" s="14" t="s">
        <v>6</v>
      </c>
      <c r="BD25" s="14" t="s">
        <v>6</v>
      </c>
      <c r="BE25" s="16" t="s">
        <v>6</v>
      </c>
      <c r="BF25" s="16" t="s">
        <v>6</v>
      </c>
      <c r="BG25" s="16" t="s">
        <v>6</v>
      </c>
      <c r="BH25" s="14" t="s">
        <v>6</v>
      </c>
      <c r="BI25" s="14" t="s">
        <v>6</v>
      </c>
      <c r="BJ25" s="14" t="s">
        <v>6</v>
      </c>
      <c r="BK25" s="16" t="s">
        <v>6</v>
      </c>
      <c r="BL25" s="16" t="s">
        <v>6</v>
      </c>
      <c r="BM25" s="16" t="s">
        <v>6</v>
      </c>
      <c r="BN25" s="14" t="s">
        <v>6</v>
      </c>
      <c r="BO25" s="14" t="s">
        <v>6</v>
      </c>
      <c r="BP25" s="14" t="s">
        <v>6</v>
      </c>
      <c r="BQ25" s="18" t="s">
        <v>6</v>
      </c>
      <c r="BR25" s="19" t="s">
        <v>6</v>
      </c>
      <c r="BS25" s="18" t="s">
        <v>6</v>
      </c>
      <c r="BW25" s="8">
        <f t="shared" ref="BW25:DN25" si="11">COUNTIF($F25:$BS25,BW$1)</f>
        <v>0</v>
      </c>
      <c r="BX25" s="8">
        <f t="shared" si="11"/>
        <v>0</v>
      </c>
      <c r="BY25" s="9">
        <f t="shared" si="11"/>
        <v>0</v>
      </c>
      <c r="BZ25" s="9">
        <f t="shared" si="11"/>
        <v>0</v>
      </c>
      <c r="CA25" s="9">
        <f t="shared" si="11"/>
        <v>0</v>
      </c>
      <c r="CB25" s="9">
        <f t="shared" si="11"/>
        <v>0</v>
      </c>
      <c r="CC25" s="9">
        <f t="shared" si="11"/>
        <v>0</v>
      </c>
      <c r="CD25" s="9">
        <f t="shared" si="11"/>
        <v>0</v>
      </c>
      <c r="CE25" s="10">
        <f t="shared" si="11"/>
        <v>1</v>
      </c>
      <c r="CF25" s="10">
        <f t="shared" si="11"/>
        <v>1</v>
      </c>
      <c r="CG25" s="10">
        <f t="shared" si="11"/>
        <v>1</v>
      </c>
      <c r="CH25" s="10">
        <f t="shared" si="11"/>
        <v>0</v>
      </c>
      <c r="CI25" s="10">
        <f t="shared" si="11"/>
        <v>0</v>
      </c>
      <c r="CJ25" s="10">
        <f t="shared" si="11"/>
        <v>0</v>
      </c>
      <c r="CK25" s="11">
        <f t="shared" si="11"/>
        <v>0</v>
      </c>
      <c r="CL25" s="11">
        <f t="shared" si="11"/>
        <v>0</v>
      </c>
      <c r="CM25" s="11">
        <f t="shared" si="11"/>
        <v>0</v>
      </c>
      <c r="CN25" s="11">
        <f t="shared" si="11"/>
        <v>0</v>
      </c>
      <c r="CO25" s="11">
        <f t="shared" si="11"/>
        <v>0</v>
      </c>
      <c r="CP25" s="11">
        <f t="shared" si="11"/>
        <v>0</v>
      </c>
      <c r="CQ25" s="11">
        <f t="shared" si="11"/>
        <v>0</v>
      </c>
      <c r="CR25" s="11">
        <f t="shared" si="11"/>
        <v>0</v>
      </c>
      <c r="CS25" s="11">
        <f t="shared" si="11"/>
        <v>0</v>
      </c>
      <c r="CT25" s="11">
        <f t="shared" si="11"/>
        <v>0</v>
      </c>
      <c r="CU25" s="11">
        <f t="shared" si="11"/>
        <v>0</v>
      </c>
      <c r="CV25" s="11">
        <f t="shared" si="11"/>
        <v>0</v>
      </c>
      <c r="CW25" s="11">
        <f t="shared" si="11"/>
        <v>0</v>
      </c>
      <c r="CX25" s="11">
        <f t="shared" si="11"/>
        <v>0</v>
      </c>
      <c r="CY25" s="11">
        <f t="shared" si="11"/>
        <v>0</v>
      </c>
      <c r="CZ25" s="11">
        <f t="shared" si="11"/>
        <v>0</v>
      </c>
      <c r="DA25" s="11">
        <f t="shared" si="11"/>
        <v>0</v>
      </c>
      <c r="DB25" s="11">
        <f t="shared" si="11"/>
        <v>0</v>
      </c>
      <c r="DC25" s="11">
        <f t="shared" si="11"/>
        <v>0</v>
      </c>
      <c r="DD25" s="11">
        <f t="shared" si="11"/>
        <v>0</v>
      </c>
      <c r="DE25" s="11">
        <f t="shared" si="11"/>
        <v>0</v>
      </c>
      <c r="DF25" s="11">
        <f t="shared" si="11"/>
        <v>0</v>
      </c>
      <c r="DG25" s="11">
        <f t="shared" si="11"/>
        <v>0</v>
      </c>
      <c r="DH25" s="11">
        <f t="shared" si="11"/>
        <v>0</v>
      </c>
      <c r="DI25" s="11">
        <f t="shared" si="11"/>
        <v>0</v>
      </c>
      <c r="DJ25" s="11">
        <f t="shared" si="11"/>
        <v>0</v>
      </c>
      <c r="DK25" s="11">
        <f t="shared" si="11"/>
        <v>0</v>
      </c>
      <c r="DL25" s="11">
        <f t="shared" si="11"/>
        <v>0</v>
      </c>
      <c r="DM25" s="11">
        <f t="shared" si="11"/>
        <v>0</v>
      </c>
      <c r="DN25" s="11">
        <f t="shared" si="11"/>
        <v>0</v>
      </c>
    </row>
    <row r="26" spans="1:118" ht="15" customHeight="1">
      <c r="A26" s="42"/>
      <c r="B26" s="43"/>
      <c r="C26" s="37"/>
      <c r="D26" s="39"/>
      <c r="E26" s="41"/>
      <c r="F26" s="20">
        <v>10.5</v>
      </c>
      <c r="G26" s="20">
        <v>11</v>
      </c>
      <c r="H26" s="20">
        <v>9</v>
      </c>
      <c r="I26" s="21" t="s">
        <v>6</v>
      </c>
      <c r="J26" s="22" t="s">
        <v>6</v>
      </c>
      <c r="K26" s="22" t="s">
        <v>6</v>
      </c>
      <c r="L26" s="20" t="s">
        <v>6</v>
      </c>
      <c r="M26" s="20" t="s">
        <v>6</v>
      </c>
      <c r="N26" s="20" t="s">
        <v>6</v>
      </c>
      <c r="O26" s="22" t="s">
        <v>6</v>
      </c>
      <c r="P26" s="22" t="s">
        <v>6</v>
      </c>
      <c r="Q26" s="22" t="s">
        <v>6</v>
      </c>
      <c r="R26" s="20" t="s">
        <v>6</v>
      </c>
      <c r="S26" s="20" t="s">
        <v>6</v>
      </c>
      <c r="T26" s="20" t="s">
        <v>6</v>
      </c>
      <c r="U26" s="22" t="s">
        <v>6</v>
      </c>
      <c r="V26" s="22" t="s">
        <v>6</v>
      </c>
      <c r="W26" s="22" t="s">
        <v>6</v>
      </c>
      <c r="X26" s="20" t="s">
        <v>6</v>
      </c>
      <c r="Y26" s="20" t="s">
        <v>6</v>
      </c>
      <c r="Z26" s="20" t="s">
        <v>6</v>
      </c>
      <c r="AA26" s="22" t="s">
        <v>6</v>
      </c>
      <c r="AB26" s="22" t="s">
        <v>6</v>
      </c>
      <c r="AC26" s="22" t="s">
        <v>6</v>
      </c>
      <c r="AD26" s="20" t="s">
        <v>6</v>
      </c>
      <c r="AE26" s="20" t="s">
        <v>6</v>
      </c>
      <c r="AF26" s="20" t="s">
        <v>6</v>
      </c>
      <c r="AG26" s="22" t="s">
        <v>6</v>
      </c>
      <c r="AH26" s="22" t="s">
        <v>6</v>
      </c>
      <c r="AI26" s="22" t="s">
        <v>6</v>
      </c>
      <c r="AJ26" s="20" t="s">
        <v>6</v>
      </c>
      <c r="AK26" s="20" t="s">
        <v>6</v>
      </c>
      <c r="AL26" s="20" t="s">
        <v>6</v>
      </c>
      <c r="AM26" s="22" t="s">
        <v>6</v>
      </c>
      <c r="AN26" s="22" t="s">
        <v>6</v>
      </c>
      <c r="AO26" s="22" t="s">
        <v>6</v>
      </c>
      <c r="AP26" s="20" t="s">
        <v>6</v>
      </c>
      <c r="AQ26" s="20" t="s">
        <v>6</v>
      </c>
      <c r="AR26" s="20" t="s">
        <v>6</v>
      </c>
      <c r="AS26" s="22" t="s">
        <v>6</v>
      </c>
      <c r="AT26" s="22" t="s">
        <v>6</v>
      </c>
      <c r="AU26" s="22" t="s">
        <v>6</v>
      </c>
      <c r="AV26" s="20" t="s">
        <v>6</v>
      </c>
      <c r="AW26" s="20" t="s">
        <v>6</v>
      </c>
      <c r="AX26" s="20" t="s">
        <v>6</v>
      </c>
      <c r="AY26" s="22" t="s">
        <v>6</v>
      </c>
      <c r="AZ26" s="22" t="s">
        <v>6</v>
      </c>
      <c r="BA26" s="22" t="s">
        <v>6</v>
      </c>
      <c r="BB26" s="20" t="s">
        <v>6</v>
      </c>
      <c r="BC26" s="20" t="s">
        <v>6</v>
      </c>
      <c r="BD26" s="20" t="s">
        <v>6</v>
      </c>
      <c r="BE26" s="22" t="s">
        <v>6</v>
      </c>
      <c r="BF26" s="22" t="s">
        <v>6</v>
      </c>
      <c r="BG26" s="22" t="s">
        <v>6</v>
      </c>
      <c r="BH26" s="20" t="s">
        <v>6</v>
      </c>
      <c r="BI26" s="20" t="s">
        <v>6</v>
      </c>
      <c r="BJ26" s="20" t="s">
        <v>6</v>
      </c>
      <c r="BK26" s="22" t="s">
        <v>6</v>
      </c>
      <c r="BL26" s="22" t="s">
        <v>6</v>
      </c>
      <c r="BM26" s="22" t="s">
        <v>6</v>
      </c>
      <c r="BN26" s="20" t="s">
        <v>6</v>
      </c>
      <c r="BO26" s="20" t="s">
        <v>6</v>
      </c>
      <c r="BP26" s="20" t="s">
        <v>6</v>
      </c>
      <c r="BQ26" s="19" t="s">
        <v>6</v>
      </c>
      <c r="BR26" s="22" t="s">
        <v>6</v>
      </c>
      <c r="BS26" s="19" t="s">
        <v>6</v>
      </c>
      <c r="DJ26" t="s">
        <v>6</v>
      </c>
      <c r="DK26" t="s">
        <v>6</v>
      </c>
      <c r="DL26" t="s">
        <v>6</v>
      </c>
      <c r="DM26" t="s">
        <v>6</v>
      </c>
      <c r="DN26" t="s">
        <v>6</v>
      </c>
    </row>
    <row r="27" spans="1:118" ht="15" customHeight="1">
      <c r="A27" s="42" t="s">
        <v>29</v>
      </c>
      <c r="B27" s="43" t="s">
        <v>14</v>
      </c>
      <c r="C27" s="36">
        <f>SUM(COUNT(F28:BS28))</f>
        <v>2</v>
      </c>
      <c r="D27" s="38">
        <f>SUM(F28:BS28)</f>
        <v>29</v>
      </c>
      <c r="E27" s="40">
        <f>SUM(AVERAGE(F27:BS27))</f>
        <v>26.5</v>
      </c>
      <c r="F27" s="14">
        <v>27</v>
      </c>
      <c r="G27" s="14" t="s">
        <v>5</v>
      </c>
      <c r="H27" s="14">
        <v>26</v>
      </c>
      <c r="I27" s="15" t="s">
        <v>6</v>
      </c>
      <c r="J27" s="16" t="s">
        <v>6</v>
      </c>
      <c r="K27" s="16" t="s">
        <v>6</v>
      </c>
      <c r="L27" s="14" t="s">
        <v>6</v>
      </c>
      <c r="M27" s="14" t="s">
        <v>6</v>
      </c>
      <c r="N27" s="14" t="s">
        <v>6</v>
      </c>
      <c r="O27" s="16" t="s">
        <v>6</v>
      </c>
      <c r="P27" s="16" t="s">
        <v>6</v>
      </c>
      <c r="Q27" s="16" t="s">
        <v>6</v>
      </c>
      <c r="R27" s="14" t="s">
        <v>6</v>
      </c>
      <c r="S27" s="14" t="s">
        <v>6</v>
      </c>
      <c r="T27" s="14" t="s">
        <v>6</v>
      </c>
      <c r="U27" s="16" t="s">
        <v>6</v>
      </c>
      <c r="V27" s="16" t="s">
        <v>6</v>
      </c>
      <c r="W27" s="16" t="s">
        <v>6</v>
      </c>
      <c r="X27" s="14" t="s">
        <v>6</v>
      </c>
      <c r="Y27" s="14" t="s">
        <v>6</v>
      </c>
      <c r="Z27" s="14" t="s">
        <v>6</v>
      </c>
      <c r="AA27" s="16" t="s">
        <v>6</v>
      </c>
      <c r="AB27" s="16" t="s">
        <v>6</v>
      </c>
      <c r="AC27" s="16" t="s">
        <v>6</v>
      </c>
      <c r="AD27" s="14" t="s">
        <v>6</v>
      </c>
      <c r="AE27" s="14" t="s">
        <v>6</v>
      </c>
      <c r="AF27" s="14" t="s">
        <v>6</v>
      </c>
      <c r="AG27" s="16" t="s">
        <v>6</v>
      </c>
      <c r="AH27" s="16" t="s">
        <v>6</v>
      </c>
      <c r="AI27" s="16" t="s">
        <v>6</v>
      </c>
      <c r="AJ27" s="14" t="s">
        <v>6</v>
      </c>
      <c r="AK27" s="17" t="s">
        <v>6</v>
      </c>
      <c r="AL27" s="14" t="s">
        <v>6</v>
      </c>
      <c r="AM27" s="16" t="s">
        <v>6</v>
      </c>
      <c r="AN27" s="16" t="s">
        <v>6</v>
      </c>
      <c r="AO27" s="16" t="s">
        <v>6</v>
      </c>
      <c r="AP27" s="14" t="s">
        <v>6</v>
      </c>
      <c r="AQ27" s="14" t="s">
        <v>6</v>
      </c>
      <c r="AR27" s="14" t="s">
        <v>6</v>
      </c>
      <c r="AS27" s="16" t="s">
        <v>6</v>
      </c>
      <c r="AT27" s="16" t="s">
        <v>6</v>
      </c>
      <c r="AU27" s="16" t="s">
        <v>6</v>
      </c>
      <c r="AV27" s="14" t="s">
        <v>6</v>
      </c>
      <c r="AW27" s="14" t="s">
        <v>6</v>
      </c>
      <c r="AX27" s="14" t="s">
        <v>6</v>
      </c>
      <c r="AY27" s="16" t="s">
        <v>6</v>
      </c>
      <c r="AZ27" s="16" t="s">
        <v>6</v>
      </c>
      <c r="BA27" s="16" t="s">
        <v>6</v>
      </c>
      <c r="BB27" s="14" t="s">
        <v>6</v>
      </c>
      <c r="BC27" s="14" t="s">
        <v>6</v>
      </c>
      <c r="BD27" s="14" t="s">
        <v>6</v>
      </c>
      <c r="BE27" s="16" t="s">
        <v>6</v>
      </c>
      <c r="BF27" s="16" t="s">
        <v>6</v>
      </c>
      <c r="BG27" s="16" t="s">
        <v>6</v>
      </c>
      <c r="BH27" s="14" t="s">
        <v>6</v>
      </c>
      <c r="BI27" s="14" t="s">
        <v>6</v>
      </c>
      <c r="BJ27" s="14" t="s">
        <v>6</v>
      </c>
      <c r="BK27" s="16" t="s">
        <v>6</v>
      </c>
      <c r="BL27" s="16" t="s">
        <v>6</v>
      </c>
      <c r="BM27" s="16" t="s">
        <v>6</v>
      </c>
      <c r="BN27" s="14" t="s">
        <v>6</v>
      </c>
      <c r="BO27" s="14" t="s">
        <v>6</v>
      </c>
      <c r="BP27" s="14" t="s">
        <v>6</v>
      </c>
      <c r="BQ27" s="18" t="s">
        <v>6</v>
      </c>
      <c r="BR27" s="19" t="s">
        <v>6</v>
      </c>
      <c r="BS27" s="18" t="s">
        <v>6</v>
      </c>
      <c r="BW27" s="8">
        <f t="shared" ref="BW27:DN27" si="12">COUNTIF($F27:$BS27,BW$1)</f>
        <v>0</v>
      </c>
      <c r="BX27" s="8">
        <f t="shared" si="12"/>
        <v>0</v>
      </c>
      <c r="BY27" s="9">
        <f t="shared" si="12"/>
        <v>0</v>
      </c>
      <c r="BZ27" s="9">
        <f t="shared" si="12"/>
        <v>0</v>
      </c>
      <c r="CA27" s="9">
        <f t="shared" si="12"/>
        <v>1</v>
      </c>
      <c r="CB27" s="9">
        <f t="shared" si="12"/>
        <v>1</v>
      </c>
      <c r="CC27" s="9">
        <f t="shared" si="12"/>
        <v>0</v>
      </c>
      <c r="CD27" s="9">
        <f t="shared" si="12"/>
        <v>0</v>
      </c>
      <c r="CE27" s="10">
        <f t="shared" si="12"/>
        <v>0</v>
      </c>
      <c r="CF27" s="10">
        <f t="shared" si="12"/>
        <v>0</v>
      </c>
      <c r="CG27" s="10">
        <f t="shared" si="12"/>
        <v>0</v>
      </c>
      <c r="CH27" s="10">
        <f t="shared" si="12"/>
        <v>0</v>
      </c>
      <c r="CI27" s="10">
        <f t="shared" si="12"/>
        <v>0</v>
      </c>
      <c r="CJ27" s="10">
        <f t="shared" si="12"/>
        <v>0</v>
      </c>
      <c r="CK27" s="11">
        <f t="shared" si="12"/>
        <v>0</v>
      </c>
      <c r="CL27" s="11">
        <f t="shared" si="12"/>
        <v>0</v>
      </c>
      <c r="CM27" s="11">
        <f t="shared" si="12"/>
        <v>0</v>
      </c>
      <c r="CN27" s="11">
        <f t="shared" si="12"/>
        <v>0</v>
      </c>
      <c r="CO27" s="11">
        <f t="shared" si="12"/>
        <v>0</v>
      </c>
      <c r="CP27" s="11">
        <f t="shared" si="12"/>
        <v>0</v>
      </c>
      <c r="CQ27" s="11">
        <f t="shared" si="12"/>
        <v>0</v>
      </c>
      <c r="CR27" s="11">
        <f t="shared" si="12"/>
        <v>0</v>
      </c>
      <c r="CS27" s="11">
        <f t="shared" si="12"/>
        <v>0</v>
      </c>
      <c r="CT27" s="11">
        <f t="shared" si="12"/>
        <v>0</v>
      </c>
      <c r="CU27" s="11">
        <f t="shared" si="12"/>
        <v>0</v>
      </c>
      <c r="CV27" s="11">
        <f t="shared" si="12"/>
        <v>0</v>
      </c>
      <c r="CW27" s="11">
        <f t="shared" si="12"/>
        <v>0</v>
      </c>
      <c r="CX27" s="11">
        <f t="shared" si="12"/>
        <v>0</v>
      </c>
      <c r="CY27" s="11">
        <f t="shared" si="12"/>
        <v>0</v>
      </c>
      <c r="CZ27" s="11">
        <f t="shared" si="12"/>
        <v>0</v>
      </c>
      <c r="DA27" s="11">
        <f t="shared" si="12"/>
        <v>0</v>
      </c>
      <c r="DB27" s="11">
        <f t="shared" si="12"/>
        <v>0</v>
      </c>
      <c r="DC27" s="11">
        <f t="shared" si="12"/>
        <v>0</v>
      </c>
      <c r="DD27" s="11">
        <f t="shared" si="12"/>
        <v>0</v>
      </c>
      <c r="DE27" s="11">
        <f t="shared" si="12"/>
        <v>0</v>
      </c>
      <c r="DF27" s="11">
        <f t="shared" si="12"/>
        <v>0</v>
      </c>
      <c r="DG27" s="11">
        <f t="shared" si="12"/>
        <v>0</v>
      </c>
      <c r="DH27" s="11">
        <f t="shared" si="12"/>
        <v>0</v>
      </c>
      <c r="DI27" s="11">
        <f t="shared" si="12"/>
        <v>0</v>
      </c>
      <c r="DJ27" s="11">
        <f t="shared" si="12"/>
        <v>0</v>
      </c>
      <c r="DK27" s="11">
        <f t="shared" si="12"/>
        <v>0</v>
      </c>
      <c r="DL27" s="11">
        <f t="shared" si="12"/>
        <v>0</v>
      </c>
      <c r="DM27" s="11">
        <f t="shared" si="12"/>
        <v>0</v>
      </c>
      <c r="DN27" s="11">
        <f t="shared" si="12"/>
        <v>0</v>
      </c>
    </row>
    <row r="28" spans="1:118" ht="15" customHeight="1">
      <c r="A28" s="42"/>
      <c r="B28" s="43"/>
      <c r="C28" s="37"/>
      <c r="D28" s="39"/>
      <c r="E28" s="41"/>
      <c r="F28" s="20">
        <v>15</v>
      </c>
      <c r="G28" s="20" t="s">
        <v>5</v>
      </c>
      <c r="H28" s="20">
        <v>14</v>
      </c>
      <c r="I28" s="21" t="s">
        <v>6</v>
      </c>
      <c r="J28" s="22" t="s">
        <v>6</v>
      </c>
      <c r="K28" s="22" t="s">
        <v>6</v>
      </c>
      <c r="L28" s="20" t="s">
        <v>6</v>
      </c>
      <c r="M28" s="20" t="s">
        <v>6</v>
      </c>
      <c r="N28" s="20" t="s">
        <v>6</v>
      </c>
      <c r="O28" s="22" t="s">
        <v>6</v>
      </c>
      <c r="P28" s="22" t="s">
        <v>6</v>
      </c>
      <c r="Q28" s="22" t="s">
        <v>6</v>
      </c>
      <c r="R28" s="20" t="s">
        <v>6</v>
      </c>
      <c r="S28" s="20" t="s">
        <v>6</v>
      </c>
      <c r="T28" s="20" t="s">
        <v>6</v>
      </c>
      <c r="U28" s="22" t="s">
        <v>6</v>
      </c>
      <c r="V28" s="22" t="s">
        <v>6</v>
      </c>
      <c r="W28" s="22" t="s">
        <v>6</v>
      </c>
      <c r="X28" s="20" t="s">
        <v>6</v>
      </c>
      <c r="Y28" s="20" t="s">
        <v>6</v>
      </c>
      <c r="Z28" s="20" t="s">
        <v>6</v>
      </c>
      <c r="AA28" s="22" t="s">
        <v>6</v>
      </c>
      <c r="AB28" s="22" t="s">
        <v>6</v>
      </c>
      <c r="AC28" s="22" t="s">
        <v>6</v>
      </c>
      <c r="AD28" s="20" t="s">
        <v>6</v>
      </c>
      <c r="AE28" s="20" t="s">
        <v>6</v>
      </c>
      <c r="AF28" s="20" t="s">
        <v>6</v>
      </c>
      <c r="AG28" s="22" t="s">
        <v>6</v>
      </c>
      <c r="AH28" s="22" t="s">
        <v>6</v>
      </c>
      <c r="AI28" s="22" t="s">
        <v>6</v>
      </c>
      <c r="AJ28" s="20" t="s">
        <v>6</v>
      </c>
      <c r="AK28" s="20" t="s">
        <v>6</v>
      </c>
      <c r="AL28" s="20" t="s">
        <v>6</v>
      </c>
      <c r="AM28" s="22" t="s">
        <v>6</v>
      </c>
      <c r="AN28" s="22" t="s">
        <v>6</v>
      </c>
      <c r="AO28" s="22" t="s">
        <v>6</v>
      </c>
      <c r="AP28" s="20" t="s">
        <v>6</v>
      </c>
      <c r="AQ28" s="20" t="s">
        <v>6</v>
      </c>
      <c r="AR28" s="20" t="s">
        <v>6</v>
      </c>
      <c r="AS28" s="22" t="s">
        <v>6</v>
      </c>
      <c r="AT28" s="22" t="s">
        <v>6</v>
      </c>
      <c r="AU28" s="22" t="s">
        <v>6</v>
      </c>
      <c r="AV28" s="20" t="s">
        <v>6</v>
      </c>
      <c r="AW28" s="20" t="s">
        <v>6</v>
      </c>
      <c r="AX28" s="20" t="s">
        <v>6</v>
      </c>
      <c r="AY28" s="22" t="s">
        <v>6</v>
      </c>
      <c r="AZ28" s="22" t="s">
        <v>6</v>
      </c>
      <c r="BA28" s="22" t="s">
        <v>6</v>
      </c>
      <c r="BB28" s="20" t="s">
        <v>6</v>
      </c>
      <c r="BC28" s="20" t="s">
        <v>6</v>
      </c>
      <c r="BD28" s="20" t="s">
        <v>6</v>
      </c>
      <c r="BE28" s="22" t="s">
        <v>6</v>
      </c>
      <c r="BF28" s="22" t="s">
        <v>6</v>
      </c>
      <c r="BG28" s="22" t="s">
        <v>6</v>
      </c>
      <c r="BH28" s="20" t="s">
        <v>6</v>
      </c>
      <c r="BI28" s="20" t="s">
        <v>6</v>
      </c>
      <c r="BJ28" s="20" t="s">
        <v>6</v>
      </c>
      <c r="BK28" s="22" t="s">
        <v>6</v>
      </c>
      <c r="BL28" s="22" t="s">
        <v>6</v>
      </c>
      <c r="BM28" s="22" t="s">
        <v>6</v>
      </c>
      <c r="BN28" s="20" t="s">
        <v>6</v>
      </c>
      <c r="BO28" s="20" t="s">
        <v>6</v>
      </c>
      <c r="BP28" s="20" t="s">
        <v>6</v>
      </c>
      <c r="BQ28" s="19" t="s">
        <v>6</v>
      </c>
      <c r="BR28" s="22" t="s">
        <v>6</v>
      </c>
      <c r="BS28" s="19" t="s">
        <v>6</v>
      </c>
    </row>
    <row r="29" spans="1:118" ht="15" customHeight="1">
      <c r="A29" s="42" t="s">
        <v>31</v>
      </c>
      <c r="B29" s="43" t="s">
        <v>46</v>
      </c>
      <c r="C29" s="36">
        <f>SUM(COUNT(F30:BS30))</f>
        <v>4</v>
      </c>
      <c r="D29" s="38">
        <f>SUM(F30:BS30)</f>
        <v>26</v>
      </c>
      <c r="E29" s="40">
        <f>SUM(AVERAGE(F29:BS29))</f>
        <v>33.25</v>
      </c>
      <c r="F29" s="14">
        <v>32</v>
      </c>
      <c r="G29" s="14">
        <v>32</v>
      </c>
      <c r="H29" s="14" t="s">
        <v>5</v>
      </c>
      <c r="I29" s="15">
        <v>33</v>
      </c>
      <c r="J29" s="16">
        <v>36</v>
      </c>
      <c r="K29" s="16" t="s">
        <v>5</v>
      </c>
      <c r="L29" s="14" t="s">
        <v>6</v>
      </c>
      <c r="M29" s="14" t="s">
        <v>6</v>
      </c>
      <c r="N29" s="14" t="s">
        <v>6</v>
      </c>
      <c r="O29" s="16" t="s">
        <v>6</v>
      </c>
      <c r="P29" s="16" t="s">
        <v>6</v>
      </c>
      <c r="Q29" s="16" t="s">
        <v>6</v>
      </c>
      <c r="R29" s="14" t="s">
        <v>6</v>
      </c>
      <c r="S29" s="14" t="s">
        <v>6</v>
      </c>
      <c r="T29" s="14" t="s">
        <v>6</v>
      </c>
      <c r="U29" s="16" t="s">
        <v>6</v>
      </c>
      <c r="V29" s="16" t="s">
        <v>6</v>
      </c>
      <c r="W29" s="16" t="s">
        <v>6</v>
      </c>
      <c r="X29" s="14" t="s">
        <v>6</v>
      </c>
      <c r="Y29" s="14" t="s">
        <v>6</v>
      </c>
      <c r="Z29" s="14" t="s">
        <v>6</v>
      </c>
      <c r="AA29" s="16" t="s">
        <v>6</v>
      </c>
      <c r="AB29" s="16" t="s">
        <v>6</v>
      </c>
      <c r="AC29" s="16" t="s">
        <v>6</v>
      </c>
      <c r="AD29" s="14" t="s">
        <v>6</v>
      </c>
      <c r="AE29" s="14" t="s">
        <v>6</v>
      </c>
      <c r="AF29" s="14" t="s">
        <v>6</v>
      </c>
      <c r="AG29" s="16" t="s">
        <v>6</v>
      </c>
      <c r="AH29" s="16" t="s">
        <v>6</v>
      </c>
      <c r="AI29" s="16" t="s">
        <v>6</v>
      </c>
      <c r="AJ29" s="14" t="s">
        <v>6</v>
      </c>
      <c r="AK29" s="17" t="s">
        <v>6</v>
      </c>
      <c r="AL29" s="14" t="s">
        <v>6</v>
      </c>
      <c r="AM29" s="16" t="s">
        <v>6</v>
      </c>
      <c r="AN29" s="16" t="s">
        <v>6</v>
      </c>
      <c r="AO29" s="16" t="s">
        <v>6</v>
      </c>
      <c r="AP29" s="14" t="s">
        <v>6</v>
      </c>
      <c r="AQ29" s="14" t="s">
        <v>6</v>
      </c>
      <c r="AR29" s="14" t="s">
        <v>6</v>
      </c>
      <c r="AS29" s="16" t="s">
        <v>6</v>
      </c>
      <c r="AT29" s="16" t="s">
        <v>6</v>
      </c>
      <c r="AU29" s="16" t="s">
        <v>6</v>
      </c>
      <c r="AV29" s="14" t="s">
        <v>6</v>
      </c>
      <c r="AW29" s="14" t="s">
        <v>6</v>
      </c>
      <c r="AX29" s="14" t="s">
        <v>6</v>
      </c>
      <c r="AY29" s="16" t="s">
        <v>6</v>
      </c>
      <c r="AZ29" s="16" t="s">
        <v>6</v>
      </c>
      <c r="BA29" s="16" t="s">
        <v>6</v>
      </c>
      <c r="BB29" s="14" t="s">
        <v>6</v>
      </c>
      <c r="BC29" s="14" t="s">
        <v>6</v>
      </c>
      <c r="BD29" s="14" t="s">
        <v>6</v>
      </c>
      <c r="BE29" s="16" t="s">
        <v>6</v>
      </c>
      <c r="BF29" s="16" t="s">
        <v>6</v>
      </c>
      <c r="BG29" s="16" t="s">
        <v>6</v>
      </c>
      <c r="BH29" s="14" t="s">
        <v>6</v>
      </c>
      <c r="BI29" s="14" t="s">
        <v>6</v>
      </c>
      <c r="BJ29" s="14" t="s">
        <v>6</v>
      </c>
      <c r="BK29" s="16" t="s">
        <v>6</v>
      </c>
      <c r="BL29" s="16" t="s">
        <v>6</v>
      </c>
      <c r="BM29" s="16" t="s">
        <v>6</v>
      </c>
      <c r="BN29" s="14" t="s">
        <v>6</v>
      </c>
      <c r="BO29" s="14" t="s">
        <v>6</v>
      </c>
      <c r="BP29" s="14" t="s">
        <v>6</v>
      </c>
      <c r="BQ29" s="18" t="s">
        <v>6</v>
      </c>
      <c r="BR29" s="19" t="s">
        <v>6</v>
      </c>
      <c r="BS29" s="18" t="s">
        <v>6</v>
      </c>
      <c r="BW29" s="8">
        <f t="shared" ref="BW29:DN29" si="13">COUNTIF($F29:$BS29,BW$1)</f>
        <v>0</v>
      </c>
      <c r="BX29" s="8">
        <f t="shared" si="13"/>
        <v>0</v>
      </c>
      <c r="BY29" s="9">
        <f t="shared" si="13"/>
        <v>0</v>
      </c>
      <c r="BZ29" s="9">
        <f t="shared" si="13"/>
        <v>0</v>
      </c>
      <c r="CA29" s="9">
        <f t="shared" si="13"/>
        <v>0</v>
      </c>
      <c r="CB29" s="9">
        <f t="shared" si="13"/>
        <v>0</v>
      </c>
      <c r="CC29" s="9">
        <f t="shared" si="13"/>
        <v>0</v>
      </c>
      <c r="CD29" s="9">
        <f t="shared" si="13"/>
        <v>0</v>
      </c>
      <c r="CE29" s="10">
        <f t="shared" si="13"/>
        <v>0</v>
      </c>
      <c r="CF29" s="10">
        <f t="shared" si="13"/>
        <v>0</v>
      </c>
      <c r="CG29" s="10">
        <f t="shared" si="13"/>
        <v>2</v>
      </c>
      <c r="CH29" s="10">
        <f t="shared" si="13"/>
        <v>1</v>
      </c>
      <c r="CI29" s="10">
        <f t="shared" si="13"/>
        <v>0</v>
      </c>
      <c r="CJ29" s="10">
        <f t="shared" si="13"/>
        <v>0</v>
      </c>
      <c r="CK29" s="11">
        <f t="shared" si="13"/>
        <v>1</v>
      </c>
      <c r="CL29" s="11">
        <f t="shared" si="13"/>
        <v>0</v>
      </c>
      <c r="CM29" s="11">
        <f t="shared" si="13"/>
        <v>0</v>
      </c>
      <c r="CN29" s="11">
        <f t="shared" si="13"/>
        <v>0</v>
      </c>
      <c r="CO29" s="11">
        <f t="shared" si="13"/>
        <v>0</v>
      </c>
      <c r="CP29" s="11">
        <f t="shared" si="13"/>
        <v>0</v>
      </c>
      <c r="CQ29" s="11">
        <f t="shared" si="13"/>
        <v>0</v>
      </c>
      <c r="CR29" s="11">
        <f t="shared" si="13"/>
        <v>0</v>
      </c>
      <c r="CS29" s="11">
        <f t="shared" si="13"/>
        <v>0</v>
      </c>
      <c r="CT29" s="11">
        <f t="shared" si="13"/>
        <v>0</v>
      </c>
      <c r="CU29" s="11">
        <f t="shared" si="13"/>
        <v>0</v>
      </c>
      <c r="CV29" s="11">
        <f t="shared" si="13"/>
        <v>0</v>
      </c>
      <c r="CW29" s="11">
        <f t="shared" si="13"/>
        <v>0</v>
      </c>
      <c r="CX29" s="11">
        <f t="shared" si="13"/>
        <v>0</v>
      </c>
      <c r="CY29" s="11">
        <f t="shared" si="13"/>
        <v>0</v>
      </c>
      <c r="CZ29" s="11">
        <f t="shared" si="13"/>
        <v>0</v>
      </c>
      <c r="DA29" s="11">
        <f t="shared" si="13"/>
        <v>0</v>
      </c>
      <c r="DB29" s="11">
        <f t="shared" si="13"/>
        <v>0</v>
      </c>
      <c r="DC29" s="11">
        <f t="shared" si="13"/>
        <v>0</v>
      </c>
      <c r="DD29" s="11">
        <f t="shared" si="13"/>
        <v>0</v>
      </c>
      <c r="DE29" s="11">
        <f t="shared" si="13"/>
        <v>0</v>
      </c>
      <c r="DF29" s="11">
        <f t="shared" si="13"/>
        <v>0</v>
      </c>
      <c r="DG29" s="11">
        <f t="shared" si="13"/>
        <v>0</v>
      </c>
      <c r="DH29" s="11">
        <f t="shared" si="13"/>
        <v>0</v>
      </c>
      <c r="DI29" s="11">
        <f t="shared" si="13"/>
        <v>0</v>
      </c>
      <c r="DJ29" s="11">
        <f t="shared" si="13"/>
        <v>0</v>
      </c>
      <c r="DK29" s="11">
        <f t="shared" si="13"/>
        <v>0</v>
      </c>
      <c r="DL29" s="11">
        <f t="shared" si="13"/>
        <v>0</v>
      </c>
      <c r="DM29" s="11">
        <f t="shared" si="13"/>
        <v>0</v>
      </c>
      <c r="DN29" s="11">
        <f t="shared" si="13"/>
        <v>0</v>
      </c>
    </row>
    <row r="30" spans="1:118" ht="15" customHeight="1">
      <c r="A30" s="42"/>
      <c r="B30" s="43"/>
      <c r="C30" s="37"/>
      <c r="D30" s="39"/>
      <c r="E30" s="41"/>
      <c r="F30" s="20">
        <v>9</v>
      </c>
      <c r="G30" s="20">
        <v>11</v>
      </c>
      <c r="H30" s="20" t="s">
        <v>5</v>
      </c>
      <c r="I30" s="21">
        <v>3</v>
      </c>
      <c r="J30" s="22">
        <v>3</v>
      </c>
      <c r="K30" s="22" t="s">
        <v>5</v>
      </c>
      <c r="L30" s="20" t="s">
        <v>6</v>
      </c>
      <c r="M30" s="20" t="s">
        <v>6</v>
      </c>
      <c r="N30" s="20" t="s">
        <v>6</v>
      </c>
      <c r="O30" s="22" t="s">
        <v>6</v>
      </c>
      <c r="P30" s="22" t="s">
        <v>6</v>
      </c>
      <c r="Q30" s="22" t="s">
        <v>6</v>
      </c>
      <c r="R30" s="20" t="s">
        <v>6</v>
      </c>
      <c r="S30" s="20" t="s">
        <v>6</v>
      </c>
      <c r="T30" s="20" t="s">
        <v>6</v>
      </c>
      <c r="U30" s="22" t="s">
        <v>6</v>
      </c>
      <c r="V30" s="22" t="s">
        <v>6</v>
      </c>
      <c r="W30" s="22" t="s">
        <v>6</v>
      </c>
      <c r="X30" s="20" t="s">
        <v>6</v>
      </c>
      <c r="Y30" s="20" t="s">
        <v>6</v>
      </c>
      <c r="Z30" s="20" t="s">
        <v>6</v>
      </c>
      <c r="AA30" s="22" t="s">
        <v>6</v>
      </c>
      <c r="AB30" s="22" t="s">
        <v>6</v>
      </c>
      <c r="AC30" s="22" t="s">
        <v>6</v>
      </c>
      <c r="AD30" s="20" t="s">
        <v>6</v>
      </c>
      <c r="AE30" s="20" t="s">
        <v>6</v>
      </c>
      <c r="AF30" s="20" t="s">
        <v>6</v>
      </c>
      <c r="AG30" s="22" t="s">
        <v>6</v>
      </c>
      <c r="AH30" s="22" t="s">
        <v>6</v>
      </c>
      <c r="AI30" s="22" t="s">
        <v>6</v>
      </c>
      <c r="AJ30" s="20" t="s">
        <v>6</v>
      </c>
      <c r="AK30" s="20" t="s">
        <v>6</v>
      </c>
      <c r="AL30" s="20" t="s">
        <v>6</v>
      </c>
      <c r="AM30" s="22" t="s">
        <v>6</v>
      </c>
      <c r="AN30" s="22" t="s">
        <v>6</v>
      </c>
      <c r="AO30" s="22" t="s">
        <v>6</v>
      </c>
      <c r="AP30" s="20" t="s">
        <v>6</v>
      </c>
      <c r="AQ30" s="20" t="s">
        <v>6</v>
      </c>
      <c r="AR30" s="20" t="s">
        <v>6</v>
      </c>
      <c r="AS30" s="22" t="s">
        <v>6</v>
      </c>
      <c r="AT30" s="22" t="s">
        <v>6</v>
      </c>
      <c r="AU30" s="22" t="s">
        <v>6</v>
      </c>
      <c r="AV30" s="20" t="s">
        <v>6</v>
      </c>
      <c r="AW30" s="20" t="s">
        <v>6</v>
      </c>
      <c r="AX30" s="20" t="s">
        <v>6</v>
      </c>
      <c r="AY30" s="22" t="s">
        <v>6</v>
      </c>
      <c r="AZ30" s="22" t="s">
        <v>6</v>
      </c>
      <c r="BA30" s="22" t="s">
        <v>6</v>
      </c>
      <c r="BB30" s="20" t="s">
        <v>6</v>
      </c>
      <c r="BC30" s="20" t="s">
        <v>6</v>
      </c>
      <c r="BD30" s="20" t="s">
        <v>6</v>
      </c>
      <c r="BE30" s="22" t="s">
        <v>6</v>
      </c>
      <c r="BF30" s="22" t="s">
        <v>6</v>
      </c>
      <c r="BG30" s="22" t="s">
        <v>6</v>
      </c>
      <c r="BH30" s="20" t="s">
        <v>6</v>
      </c>
      <c r="BI30" s="20" t="s">
        <v>6</v>
      </c>
      <c r="BJ30" s="20" t="s">
        <v>6</v>
      </c>
      <c r="BK30" s="22" t="s">
        <v>6</v>
      </c>
      <c r="BL30" s="22" t="s">
        <v>6</v>
      </c>
      <c r="BM30" s="22" t="s">
        <v>6</v>
      </c>
      <c r="BN30" s="20" t="s">
        <v>6</v>
      </c>
      <c r="BO30" s="20" t="s">
        <v>6</v>
      </c>
      <c r="BP30" s="20" t="s">
        <v>6</v>
      </c>
      <c r="BQ30" s="19" t="s">
        <v>6</v>
      </c>
      <c r="BR30" s="22" t="s">
        <v>6</v>
      </c>
      <c r="BS30" s="19" t="s">
        <v>6</v>
      </c>
      <c r="DJ30" t="s">
        <v>6</v>
      </c>
      <c r="DK30" t="s">
        <v>6</v>
      </c>
      <c r="DL30" t="s">
        <v>6</v>
      </c>
      <c r="DM30" t="s">
        <v>6</v>
      </c>
      <c r="DN30" t="s">
        <v>6</v>
      </c>
    </row>
    <row r="31" spans="1:118" ht="15" customHeight="1">
      <c r="A31" s="42" t="s">
        <v>33</v>
      </c>
      <c r="B31" s="43" t="s">
        <v>48</v>
      </c>
      <c r="C31" s="36">
        <f>SUM(COUNT(F32:BS32))</f>
        <v>3</v>
      </c>
      <c r="D31" s="38">
        <f>SUM(F32:BS32)</f>
        <v>22</v>
      </c>
      <c r="E31" s="40">
        <f>SUM(AVERAGE(F31:BS31))</f>
        <v>30</v>
      </c>
      <c r="F31" s="14" t="s">
        <v>6</v>
      </c>
      <c r="G31" s="14" t="s">
        <v>6</v>
      </c>
      <c r="H31" s="14" t="s">
        <v>6</v>
      </c>
      <c r="I31" s="15" t="s">
        <v>6</v>
      </c>
      <c r="J31" s="16" t="s">
        <v>6</v>
      </c>
      <c r="K31" s="16" t="s">
        <v>6</v>
      </c>
      <c r="L31" s="14" t="s">
        <v>6</v>
      </c>
      <c r="M31" s="14" t="s">
        <v>6</v>
      </c>
      <c r="N31" s="14" t="s">
        <v>6</v>
      </c>
      <c r="O31" s="16" t="s">
        <v>6</v>
      </c>
      <c r="P31" s="16" t="s">
        <v>6</v>
      </c>
      <c r="Q31" s="16" t="s">
        <v>6</v>
      </c>
      <c r="R31" s="14">
        <v>30</v>
      </c>
      <c r="S31" s="14">
        <v>28</v>
      </c>
      <c r="T31" s="14">
        <v>32</v>
      </c>
      <c r="U31" s="16" t="s">
        <v>6</v>
      </c>
      <c r="V31" s="16" t="s">
        <v>6</v>
      </c>
      <c r="W31" s="16" t="s">
        <v>6</v>
      </c>
      <c r="X31" s="14" t="s">
        <v>6</v>
      </c>
      <c r="Y31" s="14" t="s">
        <v>6</v>
      </c>
      <c r="Z31" s="14" t="s">
        <v>6</v>
      </c>
      <c r="AA31" s="16" t="s">
        <v>6</v>
      </c>
      <c r="AB31" s="16" t="s">
        <v>6</v>
      </c>
      <c r="AC31" s="16" t="s">
        <v>6</v>
      </c>
      <c r="AD31" s="14" t="s">
        <v>6</v>
      </c>
      <c r="AE31" s="14" t="s">
        <v>6</v>
      </c>
      <c r="AF31" s="14" t="s">
        <v>6</v>
      </c>
      <c r="AG31" s="16" t="s">
        <v>6</v>
      </c>
      <c r="AH31" s="16" t="s">
        <v>6</v>
      </c>
      <c r="AI31" s="16" t="s">
        <v>6</v>
      </c>
      <c r="AJ31" s="14" t="s">
        <v>6</v>
      </c>
      <c r="AK31" s="17" t="s">
        <v>6</v>
      </c>
      <c r="AL31" s="14" t="s">
        <v>6</v>
      </c>
      <c r="AM31" s="16" t="s">
        <v>6</v>
      </c>
      <c r="AN31" s="16" t="s">
        <v>6</v>
      </c>
      <c r="AO31" s="16" t="s">
        <v>6</v>
      </c>
      <c r="AP31" s="14" t="s">
        <v>6</v>
      </c>
      <c r="AQ31" s="14" t="s">
        <v>6</v>
      </c>
      <c r="AR31" s="14" t="s">
        <v>6</v>
      </c>
      <c r="AS31" s="16" t="s">
        <v>6</v>
      </c>
      <c r="AT31" s="16" t="s">
        <v>6</v>
      </c>
      <c r="AU31" s="16" t="s">
        <v>6</v>
      </c>
      <c r="AV31" s="14" t="s">
        <v>6</v>
      </c>
      <c r="AW31" s="14" t="s">
        <v>6</v>
      </c>
      <c r="AX31" s="14" t="s">
        <v>6</v>
      </c>
      <c r="AY31" s="16" t="s">
        <v>6</v>
      </c>
      <c r="AZ31" s="16" t="s">
        <v>6</v>
      </c>
      <c r="BA31" s="16" t="s">
        <v>6</v>
      </c>
      <c r="BB31" s="14" t="s">
        <v>6</v>
      </c>
      <c r="BC31" s="14" t="s">
        <v>6</v>
      </c>
      <c r="BD31" s="14" t="s">
        <v>6</v>
      </c>
      <c r="BE31" s="16" t="s">
        <v>6</v>
      </c>
      <c r="BF31" s="16" t="s">
        <v>6</v>
      </c>
      <c r="BG31" s="16" t="s">
        <v>6</v>
      </c>
      <c r="BH31" s="14" t="s">
        <v>6</v>
      </c>
      <c r="BI31" s="14" t="s">
        <v>6</v>
      </c>
      <c r="BJ31" s="14" t="s">
        <v>6</v>
      </c>
      <c r="BK31" s="16" t="s">
        <v>6</v>
      </c>
      <c r="BL31" s="16" t="s">
        <v>6</v>
      </c>
      <c r="BM31" s="16" t="s">
        <v>6</v>
      </c>
      <c r="BN31" s="14" t="s">
        <v>6</v>
      </c>
      <c r="BO31" s="14" t="s">
        <v>6</v>
      </c>
      <c r="BP31" s="14" t="s">
        <v>6</v>
      </c>
      <c r="BQ31" s="18" t="s">
        <v>6</v>
      </c>
      <c r="BR31" s="19" t="s">
        <v>6</v>
      </c>
      <c r="BS31" s="18" t="s">
        <v>6</v>
      </c>
      <c r="BW31" s="8">
        <f t="shared" ref="BW31:DN31" si="14">COUNTIF($F31:$BS31,BW$1)</f>
        <v>0</v>
      </c>
      <c r="BX31" s="8">
        <f t="shared" si="14"/>
        <v>0</v>
      </c>
      <c r="BY31" s="9">
        <f t="shared" si="14"/>
        <v>0</v>
      </c>
      <c r="BZ31" s="9">
        <f t="shared" si="14"/>
        <v>0</v>
      </c>
      <c r="CA31" s="9">
        <f t="shared" si="14"/>
        <v>0</v>
      </c>
      <c r="CB31" s="9">
        <f t="shared" si="14"/>
        <v>0</v>
      </c>
      <c r="CC31" s="9">
        <f t="shared" si="14"/>
        <v>1</v>
      </c>
      <c r="CD31" s="9">
        <f t="shared" si="14"/>
        <v>0</v>
      </c>
      <c r="CE31" s="10">
        <f t="shared" si="14"/>
        <v>1</v>
      </c>
      <c r="CF31" s="10">
        <f t="shared" si="14"/>
        <v>0</v>
      </c>
      <c r="CG31" s="10">
        <f t="shared" si="14"/>
        <v>1</v>
      </c>
      <c r="CH31" s="10">
        <f t="shared" si="14"/>
        <v>0</v>
      </c>
      <c r="CI31" s="10">
        <f t="shared" si="14"/>
        <v>0</v>
      </c>
      <c r="CJ31" s="10">
        <f t="shared" si="14"/>
        <v>0</v>
      </c>
      <c r="CK31" s="11">
        <f t="shared" si="14"/>
        <v>0</v>
      </c>
      <c r="CL31" s="11">
        <f t="shared" si="14"/>
        <v>0</v>
      </c>
      <c r="CM31" s="11">
        <f t="shared" si="14"/>
        <v>0</v>
      </c>
      <c r="CN31" s="11">
        <f t="shared" si="14"/>
        <v>0</v>
      </c>
      <c r="CO31" s="11">
        <f t="shared" si="14"/>
        <v>0</v>
      </c>
      <c r="CP31" s="11">
        <f t="shared" si="14"/>
        <v>0</v>
      </c>
      <c r="CQ31" s="11">
        <f t="shared" si="14"/>
        <v>0</v>
      </c>
      <c r="CR31" s="11">
        <f t="shared" si="14"/>
        <v>0</v>
      </c>
      <c r="CS31" s="11">
        <f t="shared" si="14"/>
        <v>0</v>
      </c>
      <c r="CT31" s="11">
        <f t="shared" si="14"/>
        <v>0</v>
      </c>
      <c r="CU31" s="11">
        <f t="shared" si="14"/>
        <v>0</v>
      </c>
      <c r="CV31" s="11">
        <f t="shared" si="14"/>
        <v>0</v>
      </c>
      <c r="CW31" s="11">
        <f t="shared" si="14"/>
        <v>0</v>
      </c>
      <c r="CX31" s="11">
        <f t="shared" si="14"/>
        <v>0</v>
      </c>
      <c r="CY31" s="11">
        <f t="shared" si="14"/>
        <v>0</v>
      </c>
      <c r="CZ31" s="11">
        <f t="shared" si="14"/>
        <v>0</v>
      </c>
      <c r="DA31" s="11">
        <f t="shared" si="14"/>
        <v>0</v>
      </c>
      <c r="DB31" s="11">
        <f t="shared" si="14"/>
        <v>0</v>
      </c>
      <c r="DC31" s="11">
        <f t="shared" si="14"/>
        <v>0</v>
      </c>
      <c r="DD31" s="11">
        <f t="shared" si="14"/>
        <v>0</v>
      </c>
      <c r="DE31" s="11">
        <f t="shared" si="14"/>
        <v>0</v>
      </c>
      <c r="DF31" s="11">
        <f t="shared" si="14"/>
        <v>0</v>
      </c>
      <c r="DG31" s="11">
        <f t="shared" si="14"/>
        <v>0</v>
      </c>
      <c r="DH31" s="11">
        <f t="shared" si="14"/>
        <v>0</v>
      </c>
      <c r="DI31" s="11">
        <f t="shared" si="14"/>
        <v>0</v>
      </c>
      <c r="DJ31" s="11">
        <f t="shared" si="14"/>
        <v>0</v>
      </c>
      <c r="DK31" s="11">
        <f t="shared" si="14"/>
        <v>0</v>
      </c>
      <c r="DL31" s="11">
        <f t="shared" si="14"/>
        <v>0</v>
      </c>
      <c r="DM31" s="11">
        <f t="shared" si="14"/>
        <v>0</v>
      </c>
      <c r="DN31" s="11">
        <f t="shared" si="14"/>
        <v>0</v>
      </c>
    </row>
    <row r="32" spans="1:118" ht="15" customHeight="1">
      <c r="A32" s="42"/>
      <c r="B32" s="43"/>
      <c r="C32" s="37"/>
      <c r="D32" s="39"/>
      <c r="E32" s="41"/>
      <c r="F32" s="20" t="s">
        <v>6</v>
      </c>
      <c r="G32" s="20" t="s">
        <v>6</v>
      </c>
      <c r="H32" s="20" t="s">
        <v>6</v>
      </c>
      <c r="I32" s="21" t="s">
        <v>6</v>
      </c>
      <c r="J32" s="22" t="s">
        <v>6</v>
      </c>
      <c r="K32" s="22" t="s">
        <v>6</v>
      </c>
      <c r="L32" s="20" t="s">
        <v>6</v>
      </c>
      <c r="M32" s="20" t="s">
        <v>6</v>
      </c>
      <c r="N32" s="20" t="s">
        <v>6</v>
      </c>
      <c r="O32" s="22" t="s">
        <v>6</v>
      </c>
      <c r="P32" s="22" t="s">
        <v>6</v>
      </c>
      <c r="Q32" s="22" t="s">
        <v>6</v>
      </c>
      <c r="R32" s="20">
        <v>8.5</v>
      </c>
      <c r="S32" s="20">
        <v>9.5</v>
      </c>
      <c r="T32" s="20">
        <v>4</v>
      </c>
      <c r="U32" s="22" t="s">
        <v>6</v>
      </c>
      <c r="V32" s="22" t="s">
        <v>6</v>
      </c>
      <c r="W32" s="22" t="s">
        <v>6</v>
      </c>
      <c r="X32" s="20" t="s">
        <v>6</v>
      </c>
      <c r="Y32" s="20" t="s">
        <v>6</v>
      </c>
      <c r="Z32" s="20" t="s">
        <v>6</v>
      </c>
      <c r="AA32" s="22" t="s">
        <v>6</v>
      </c>
      <c r="AB32" s="22" t="s">
        <v>6</v>
      </c>
      <c r="AC32" s="22" t="s">
        <v>6</v>
      </c>
      <c r="AD32" s="20" t="s">
        <v>6</v>
      </c>
      <c r="AE32" s="20" t="s">
        <v>6</v>
      </c>
      <c r="AF32" s="20" t="s">
        <v>6</v>
      </c>
      <c r="AG32" s="22" t="s">
        <v>6</v>
      </c>
      <c r="AH32" s="22" t="s">
        <v>6</v>
      </c>
      <c r="AI32" s="22" t="s">
        <v>6</v>
      </c>
      <c r="AJ32" s="20" t="s">
        <v>6</v>
      </c>
      <c r="AK32" s="20" t="s">
        <v>6</v>
      </c>
      <c r="AL32" s="20" t="s">
        <v>6</v>
      </c>
      <c r="AM32" s="22" t="s">
        <v>6</v>
      </c>
      <c r="AN32" s="22" t="s">
        <v>6</v>
      </c>
      <c r="AO32" s="22" t="s">
        <v>6</v>
      </c>
      <c r="AP32" s="20" t="s">
        <v>6</v>
      </c>
      <c r="AQ32" s="20" t="s">
        <v>6</v>
      </c>
      <c r="AR32" s="20" t="s">
        <v>6</v>
      </c>
      <c r="AS32" s="22" t="s">
        <v>6</v>
      </c>
      <c r="AT32" s="22" t="s">
        <v>6</v>
      </c>
      <c r="AU32" s="22" t="s">
        <v>6</v>
      </c>
      <c r="AV32" s="20" t="s">
        <v>6</v>
      </c>
      <c r="AW32" s="20" t="s">
        <v>6</v>
      </c>
      <c r="AX32" s="20" t="s">
        <v>6</v>
      </c>
      <c r="AY32" s="22" t="s">
        <v>6</v>
      </c>
      <c r="AZ32" s="22" t="s">
        <v>6</v>
      </c>
      <c r="BA32" s="22" t="s">
        <v>6</v>
      </c>
      <c r="BB32" s="20" t="s">
        <v>6</v>
      </c>
      <c r="BC32" s="20" t="s">
        <v>6</v>
      </c>
      <c r="BD32" s="20" t="s">
        <v>6</v>
      </c>
      <c r="BE32" s="22" t="s">
        <v>6</v>
      </c>
      <c r="BF32" s="22" t="s">
        <v>6</v>
      </c>
      <c r="BG32" s="22" t="s">
        <v>6</v>
      </c>
      <c r="BH32" s="20" t="s">
        <v>6</v>
      </c>
      <c r="BI32" s="20" t="s">
        <v>6</v>
      </c>
      <c r="BJ32" s="20" t="s">
        <v>6</v>
      </c>
      <c r="BK32" s="22" t="s">
        <v>6</v>
      </c>
      <c r="BL32" s="22" t="s">
        <v>6</v>
      </c>
      <c r="BM32" s="22" t="s">
        <v>6</v>
      </c>
      <c r="BN32" s="20" t="s">
        <v>6</v>
      </c>
      <c r="BO32" s="20" t="s">
        <v>6</v>
      </c>
      <c r="BP32" s="20" t="s">
        <v>6</v>
      </c>
      <c r="BQ32" s="19" t="s">
        <v>6</v>
      </c>
      <c r="BR32" s="22" t="s">
        <v>6</v>
      </c>
      <c r="BS32" s="19" t="s">
        <v>6</v>
      </c>
      <c r="DJ32" t="s">
        <v>6</v>
      </c>
      <c r="DK32" t="s">
        <v>6</v>
      </c>
      <c r="DL32" t="s">
        <v>6</v>
      </c>
      <c r="DM32" t="s">
        <v>6</v>
      </c>
      <c r="DN32" t="s">
        <v>6</v>
      </c>
    </row>
    <row r="33" spans="1:118" ht="15" customHeight="1">
      <c r="A33" s="42" t="s">
        <v>35</v>
      </c>
      <c r="B33" s="43" t="s">
        <v>34</v>
      </c>
      <c r="C33" s="36">
        <f>SUM(COUNT(F34:BS34))</f>
        <v>3</v>
      </c>
      <c r="D33" s="38">
        <f>SUM(F34:BS34)</f>
        <v>15</v>
      </c>
      <c r="E33" s="40">
        <f>SUM(AVERAGE(F33:BS33))</f>
        <v>35</v>
      </c>
      <c r="F33" s="14">
        <v>35</v>
      </c>
      <c r="G33" s="14">
        <v>33</v>
      </c>
      <c r="H33" s="14">
        <v>37</v>
      </c>
      <c r="I33" s="15" t="s">
        <v>6</v>
      </c>
      <c r="J33" s="16" t="s">
        <v>6</v>
      </c>
      <c r="K33" s="16" t="s">
        <v>6</v>
      </c>
      <c r="L33" s="14" t="s">
        <v>6</v>
      </c>
      <c r="M33" s="14" t="s">
        <v>6</v>
      </c>
      <c r="N33" s="14" t="s">
        <v>6</v>
      </c>
      <c r="O33" s="16" t="s">
        <v>6</v>
      </c>
      <c r="P33" s="16" t="s">
        <v>6</v>
      </c>
      <c r="Q33" s="16" t="s">
        <v>6</v>
      </c>
      <c r="R33" s="14" t="s">
        <v>6</v>
      </c>
      <c r="S33" s="14" t="s">
        <v>6</v>
      </c>
      <c r="T33" s="14" t="s">
        <v>6</v>
      </c>
      <c r="U33" s="16" t="s">
        <v>6</v>
      </c>
      <c r="V33" s="16" t="s">
        <v>6</v>
      </c>
      <c r="W33" s="16" t="s">
        <v>6</v>
      </c>
      <c r="X33" s="14" t="s">
        <v>6</v>
      </c>
      <c r="Y33" s="14" t="s">
        <v>6</v>
      </c>
      <c r="Z33" s="14" t="s">
        <v>6</v>
      </c>
      <c r="AA33" s="16" t="s">
        <v>6</v>
      </c>
      <c r="AB33" s="16" t="s">
        <v>6</v>
      </c>
      <c r="AC33" s="16" t="s">
        <v>6</v>
      </c>
      <c r="AD33" s="14" t="s">
        <v>6</v>
      </c>
      <c r="AE33" s="14" t="s">
        <v>6</v>
      </c>
      <c r="AF33" s="14" t="s">
        <v>6</v>
      </c>
      <c r="AG33" s="16" t="s">
        <v>6</v>
      </c>
      <c r="AH33" s="16" t="s">
        <v>6</v>
      </c>
      <c r="AI33" s="16" t="s">
        <v>6</v>
      </c>
      <c r="AJ33" s="14" t="s">
        <v>6</v>
      </c>
      <c r="AK33" s="17" t="s">
        <v>6</v>
      </c>
      <c r="AL33" s="14" t="s">
        <v>6</v>
      </c>
      <c r="AM33" s="16" t="s">
        <v>6</v>
      </c>
      <c r="AN33" s="16" t="s">
        <v>6</v>
      </c>
      <c r="AO33" s="16" t="s">
        <v>6</v>
      </c>
      <c r="AP33" s="14" t="s">
        <v>6</v>
      </c>
      <c r="AQ33" s="14" t="s">
        <v>6</v>
      </c>
      <c r="AR33" s="14" t="s">
        <v>6</v>
      </c>
      <c r="AS33" s="16" t="s">
        <v>6</v>
      </c>
      <c r="AT33" s="16" t="s">
        <v>6</v>
      </c>
      <c r="AU33" s="16" t="s">
        <v>6</v>
      </c>
      <c r="AV33" s="14" t="s">
        <v>6</v>
      </c>
      <c r="AW33" s="14" t="s">
        <v>6</v>
      </c>
      <c r="AX33" s="14" t="s">
        <v>6</v>
      </c>
      <c r="AY33" s="16" t="s">
        <v>6</v>
      </c>
      <c r="AZ33" s="16" t="s">
        <v>6</v>
      </c>
      <c r="BA33" s="16" t="s">
        <v>6</v>
      </c>
      <c r="BB33" s="14" t="s">
        <v>6</v>
      </c>
      <c r="BC33" s="14" t="s">
        <v>6</v>
      </c>
      <c r="BD33" s="14" t="s">
        <v>6</v>
      </c>
      <c r="BE33" s="16" t="s">
        <v>6</v>
      </c>
      <c r="BF33" s="16" t="s">
        <v>6</v>
      </c>
      <c r="BG33" s="16" t="s">
        <v>6</v>
      </c>
      <c r="BH33" s="14" t="s">
        <v>6</v>
      </c>
      <c r="BI33" s="14" t="s">
        <v>6</v>
      </c>
      <c r="BJ33" s="14" t="s">
        <v>6</v>
      </c>
      <c r="BK33" s="16" t="s">
        <v>6</v>
      </c>
      <c r="BL33" s="16" t="s">
        <v>6</v>
      </c>
      <c r="BM33" s="16" t="s">
        <v>6</v>
      </c>
      <c r="BN33" s="14" t="s">
        <v>6</v>
      </c>
      <c r="BO33" s="14" t="s">
        <v>6</v>
      </c>
      <c r="BP33" s="14" t="s">
        <v>6</v>
      </c>
      <c r="BQ33" s="18" t="s">
        <v>6</v>
      </c>
      <c r="BR33" s="19" t="s">
        <v>6</v>
      </c>
      <c r="BS33" s="18" t="s">
        <v>6</v>
      </c>
      <c r="BW33" s="8">
        <f t="shared" ref="BW33:DN33" si="15">COUNTIF($F33:$BS33,BW$1)</f>
        <v>0</v>
      </c>
      <c r="BX33" s="8">
        <f t="shared" si="15"/>
        <v>0</v>
      </c>
      <c r="BY33" s="9">
        <f t="shared" si="15"/>
        <v>0</v>
      </c>
      <c r="BZ33" s="9">
        <f t="shared" si="15"/>
        <v>0</v>
      </c>
      <c r="CA33" s="9">
        <f t="shared" si="15"/>
        <v>0</v>
      </c>
      <c r="CB33" s="9">
        <f t="shared" si="15"/>
        <v>0</v>
      </c>
      <c r="CC33" s="9">
        <f t="shared" si="15"/>
        <v>0</v>
      </c>
      <c r="CD33" s="9">
        <f t="shared" si="15"/>
        <v>0</v>
      </c>
      <c r="CE33" s="10">
        <f t="shared" si="15"/>
        <v>0</v>
      </c>
      <c r="CF33" s="10">
        <f t="shared" si="15"/>
        <v>0</v>
      </c>
      <c r="CG33" s="10">
        <f t="shared" si="15"/>
        <v>0</v>
      </c>
      <c r="CH33" s="10">
        <f t="shared" si="15"/>
        <v>1</v>
      </c>
      <c r="CI33" s="10">
        <f t="shared" si="15"/>
        <v>0</v>
      </c>
      <c r="CJ33" s="10">
        <f t="shared" si="15"/>
        <v>1</v>
      </c>
      <c r="CK33" s="11">
        <f t="shared" si="15"/>
        <v>0</v>
      </c>
      <c r="CL33" s="11">
        <f t="shared" si="15"/>
        <v>1</v>
      </c>
      <c r="CM33" s="11">
        <f t="shared" si="15"/>
        <v>0</v>
      </c>
      <c r="CN33" s="11">
        <f t="shared" si="15"/>
        <v>0</v>
      </c>
      <c r="CO33" s="11">
        <f t="shared" si="15"/>
        <v>0</v>
      </c>
      <c r="CP33" s="11">
        <f t="shared" si="15"/>
        <v>0</v>
      </c>
      <c r="CQ33" s="11">
        <f t="shared" si="15"/>
        <v>0</v>
      </c>
      <c r="CR33" s="11">
        <f t="shared" si="15"/>
        <v>0</v>
      </c>
      <c r="CS33" s="11">
        <f t="shared" si="15"/>
        <v>0</v>
      </c>
      <c r="CT33" s="11">
        <f t="shared" si="15"/>
        <v>0</v>
      </c>
      <c r="CU33" s="11">
        <f t="shared" si="15"/>
        <v>0</v>
      </c>
      <c r="CV33" s="11">
        <f t="shared" si="15"/>
        <v>0</v>
      </c>
      <c r="CW33" s="11">
        <f t="shared" si="15"/>
        <v>0</v>
      </c>
      <c r="CX33" s="11">
        <f t="shared" si="15"/>
        <v>0</v>
      </c>
      <c r="CY33" s="11">
        <f t="shared" si="15"/>
        <v>0</v>
      </c>
      <c r="CZ33" s="11">
        <f t="shared" si="15"/>
        <v>0</v>
      </c>
      <c r="DA33" s="11">
        <f t="shared" si="15"/>
        <v>0</v>
      </c>
      <c r="DB33" s="11">
        <f t="shared" si="15"/>
        <v>0</v>
      </c>
      <c r="DC33" s="11">
        <f t="shared" si="15"/>
        <v>0</v>
      </c>
      <c r="DD33" s="11">
        <f t="shared" si="15"/>
        <v>0</v>
      </c>
      <c r="DE33" s="11">
        <f t="shared" si="15"/>
        <v>0</v>
      </c>
      <c r="DF33" s="11">
        <f t="shared" si="15"/>
        <v>0</v>
      </c>
      <c r="DG33" s="11">
        <f t="shared" si="15"/>
        <v>0</v>
      </c>
      <c r="DH33" s="11">
        <f t="shared" si="15"/>
        <v>0</v>
      </c>
      <c r="DI33" s="11">
        <f t="shared" si="15"/>
        <v>0</v>
      </c>
      <c r="DJ33" s="11">
        <f t="shared" si="15"/>
        <v>0</v>
      </c>
      <c r="DK33" s="11">
        <f t="shared" si="15"/>
        <v>0</v>
      </c>
      <c r="DL33" s="11">
        <f t="shared" si="15"/>
        <v>0</v>
      </c>
      <c r="DM33" s="11">
        <f t="shared" si="15"/>
        <v>0</v>
      </c>
      <c r="DN33" s="11">
        <f t="shared" si="15"/>
        <v>0</v>
      </c>
    </row>
    <row r="34" spans="1:118" ht="15" customHeight="1">
      <c r="A34" s="42"/>
      <c r="B34" s="43"/>
      <c r="C34" s="37"/>
      <c r="D34" s="39"/>
      <c r="E34" s="41"/>
      <c r="F34" s="20">
        <v>5</v>
      </c>
      <c r="G34" s="20">
        <v>8</v>
      </c>
      <c r="H34" s="20">
        <v>2</v>
      </c>
      <c r="I34" s="21" t="s">
        <v>6</v>
      </c>
      <c r="J34" s="22" t="s">
        <v>6</v>
      </c>
      <c r="K34" s="22" t="s">
        <v>6</v>
      </c>
      <c r="L34" s="20" t="s">
        <v>6</v>
      </c>
      <c r="M34" s="20" t="s">
        <v>6</v>
      </c>
      <c r="N34" s="20" t="s">
        <v>6</v>
      </c>
      <c r="O34" s="22" t="s">
        <v>6</v>
      </c>
      <c r="P34" s="22" t="s">
        <v>6</v>
      </c>
      <c r="Q34" s="22" t="s">
        <v>6</v>
      </c>
      <c r="R34" s="20" t="s">
        <v>6</v>
      </c>
      <c r="S34" s="20" t="s">
        <v>6</v>
      </c>
      <c r="T34" s="20" t="s">
        <v>6</v>
      </c>
      <c r="U34" s="22" t="s">
        <v>6</v>
      </c>
      <c r="V34" s="22" t="s">
        <v>6</v>
      </c>
      <c r="W34" s="22" t="s">
        <v>6</v>
      </c>
      <c r="X34" s="20" t="s">
        <v>6</v>
      </c>
      <c r="Y34" s="20" t="s">
        <v>6</v>
      </c>
      <c r="Z34" s="20" t="s">
        <v>6</v>
      </c>
      <c r="AA34" s="22" t="s">
        <v>6</v>
      </c>
      <c r="AB34" s="22" t="s">
        <v>6</v>
      </c>
      <c r="AC34" s="22" t="s">
        <v>6</v>
      </c>
      <c r="AD34" s="20" t="s">
        <v>6</v>
      </c>
      <c r="AE34" s="20" t="s">
        <v>6</v>
      </c>
      <c r="AF34" s="20" t="s">
        <v>6</v>
      </c>
      <c r="AG34" s="22" t="s">
        <v>6</v>
      </c>
      <c r="AH34" s="22" t="s">
        <v>6</v>
      </c>
      <c r="AI34" s="22" t="s">
        <v>6</v>
      </c>
      <c r="AJ34" s="20" t="s">
        <v>6</v>
      </c>
      <c r="AK34" s="20" t="s">
        <v>6</v>
      </c>
      <c r="AL34" s="20" t="s">
        <v>6</v>
      </c>
      <c r="AM34" s="22" t="s">
        <v>6</v>
      </c>
      <c r="AN34" s="22" t="s">
        <v>6</v>
      </c>
      <c r="AO34" s="22" t="s">
        <v>6</v>
      </c>
      <c r="AP34" s="20" t="s">
        <v>6</v>
      </c>
      <c r="AQ34" s="20" t="s">
        <v>6</v>
      </c>
      <c r="AR34" s="20" t="s">
        <v>6</v>
      </c>
      <c r="AS34" s="22" t="s">
        <v>6</v>
      </c>
      <c r="AT34" s="22" t="s">
        <v>6</v>
      </c>
      <c r="AU34" s="22" t="s">
        <v>6</v>
      </c>
      <c r="AV34" s="20" t="s">
        <v>6</v>
      </c>
      <c r="AW34" s="20" t="s">
        <v>6</v>
      </c>
      <c r="AX34" s="20" t="s">
        <v>6</v>
      </c>
      <c r="AY34" s="22" t="s">
        <v>6</v>
      </c>
      <c r="AZ34" s="22" t="s">
        <v>6</v>
      </c>
      <c r="BA34" s="22" t="s">
        <v>6</v>
      </c>
      <c r="BB34" s="20" t="s">
        <v>6</v>
      </c>
      <c r="BC34" s="20" t="s">
        <v>6</v>
      </c>
      <c r="BD34" s="20" t="s">
        <v>6</v>
      </c>
      <c r="BE34" s="22" t="s">
        <v>6</v>
      </c>
      <c r="BF34" s="22" t="s">
        <v>6</v>
      </c>
      <c r="BG34" s="22" t="s">
        <v>6</v>
      </c>
      <c r="BH34" s="20" t="s">
        <v>6</v>
      </c>
      <c r="BI34" s="20" t="s">
        <v>6</v>
      </c>
      <c r="BJ34" s="20" t="s">
        <v>6</v>
      </c>
      <c r="BK34" s="22" t="s">
        <v>6</v>
      </c>
      <c r="BL34" s="22" t="s">
        <v>6</v>
      </c>
      <c r="BM34" s="22" t="s">
        <v>6</v>
      </c>
      <c r="BN34" s="20" t="s">
        <v>6</v>
      </c>
      <c r="BO34" s="20" t="s">
        <v>6</v>
      </c>
      <c r="BP34" s="20" t="s">
        <v>6</v>
      </c>
      <c r="BQ34" s="19" t="s">
        <v>6</v>
      </c>
      <c r="BR34" s="22" t="s">
        <v>6</v>
      </c>
      <c r="BS34" s="19" t="s">
        <v>6</v>
      </c>
      <c r="DJ34" t="s">
        <v>6</v>
      </c>
      <c r="DK34" t="s">
        <v>6</v>
      </c>
      <c r="DL34" t="s">
        <v>6</v>
      </c>
      <c r="DM34" t="s">
        <v>6</v>
      </c>
      <c r="DN34" t="s">
        <v>6</v>
      </c>
    </row>
    <row r="35" spans="1:118" ht="15" customHeight="1">
      <c r="A35" s="42" t="s">
        <v>37</v>
      </c>
      <c r="B35" s="43" t="s">
        <v>32</v>
      </c>
      <c r="C35" s="36">
        <f>SUM(COUNT(F36:BS36))</f>
        <v>0</v>
      </c>
      <c r="D35" s="38">
        <f>SUM(F36:BS36)</f>
        <v>0</v>
      </c>
      <c r="E35" s="40" t="e">
        <f>SUM(AVERAGE(F35:BS35))</f>
        <v>#DIV/0!</v>
      </c>
      <c r="F35" s="14" t="s">
        <v>6</v>
      </c>
      <c r="G35" s="14" t="s">
        <v>6</v>
      </c>
      <c r="H35" s="14" t="s">
        <v>6</v>
      </c>
      <c r="I35" s="15" t="s">
        <v>6</v>
      </c>
      <c r="J35" s="16" t="s">
        <v>6</v>
      </c>
      <c r="K35" s="16" t="s">
        <v>6</v>
      </c>
      <c r="L35" s="14" t="s">
        <v>6</v>
      </c>
      <c r="M35" s="14" t="s">
        <v>6</v>
      </c>
      <c r="N35" s="14" t="s">
        <v>6</v>
      </c>
      <c r="O35" s="16" t="s">
        <v>6</v>
      </c>
      <c r="P35" s="16" t="s">
        <v>6</v>
      </c>
      <c r="Q35" s="16" t="s">
        <v>6</v>
      </c>
      <c r="R35" s="14" t="s">
        <v>6</v>
      </c>
      <c r="S35" s="14" t="s">
        <v>6</v>
      </c>
      <c r="T35" s="14" t="s">
        <v>6</v>
      </c>
      <c r="U35" s="16" t="s">
        <v>6</v>
      </c>
      <c r="V35" s="16" t="s">
        <v>6</v>
      </c>
      <c r="W35" s="16" t="s">
        <v>6</v>
      </c>
      <c r="X35" s="14" t="s">
        <v>6</v>
      </c>
      <c r="Y35" s="14" t="s">
        <v>6</v>
      </c>
      <c r="Z35" s="14" t="s">
        <v>6</v>
      </c>
      <c r="AA35" s="16" t="s">
        <v>6</v>
      </c>
      <c r="AB35" s="16" t="s">
        <v>6</v>
      </c>
      <c r="AC35" s="16" t="s">
        <v>6</v>
      </c>
      <c r="AD35" s="14" t="s">
        <v>6</v>
      </c>
      <c r="AE35" s="14" t="s">
        <v>6</v>
      </c>
      <c r="AF35" s="14" t="s">
        <v>6</v>
      </c>
      <c r="AG35" s="16" t="s">
        <v>6</v>
      </c>
      <c r="AH35" s="16" t="s">
        <v>6</v>
      </c>
      <c r="AI35" s="16" t="s">
        <v>6</v>
      </c>
      <c r="AJ35" s="14" t="s">
        <v>6</v>
      </c>
      <c r="AK35" s="17" t="s">
        <v>6</v>
      </c>
      <c r="AL35" s="14" t="s">
        <v>6</v>
      </c>
      <c r="AM35" s="16" t="s">
        <v>6</v>
      </c>
      <c r="AN35" s="16" t="s">
        <v>6</v>
      </c>
      <c r="AO35" s="16" t="s">
        <v>6</v>
      </c>
      <c r="AP35" s="14" t="s">
        <v>6</v>
      </c>
      <c r="AQ35" s="14" t="s">
        <v>6</v>
      </c>
      <c r="AR35" s="14" t="s">
        <v>6</v>
      </c>
      <c r="AS35" s="16" t="s">
        <v>6</v>
      </c>
      <c r="AT35" s="16" t="s">
        <v>6</v>
      </c>
      <c r="AU35" s="16" t="s">
        <v>6</v>
      </c>
      <c r="AV35" s="14" t="s">
        <v>6</v>
      </c>
      <c r="AW35" s="14" t="s">
        <v>6</v>
      </c>
      <c r="AX35" s="14" t="s">
        <v>6</v>
      </c>
      <c r="AY35" s="16" t="s">
        <v>6</v>
      </c>
      <c r="AZ35" s="16" t="s">
        <v>6</v>
      </c>
      <c r="BA35" s="16" t="s">
        <v>6</v>
      </c>
      <c r="BB35" s="14" t="s">
        <v>6</v>
      </c>
      <c r="BC35" s="14" t="s">
        <v>6</v>
      </c>
      <c r="BD35" s="14" t="s">
        <v>6</v>
      </c>
      <c r="BE35" s="16" t="s">
        <v>6</v>
      </c>
      <c r="BF35" s="16" t="s">
        <v>6</v>
      </c>
      <c r="BG35" s="16" t="s">
        <v>6</v>
      </c>
      <c r="BH35" s="14" t="s">
        <v>6</v>
      </c>
      <c r="BI35" s="14" t="s">
        <v>6</v>
      </c>
      <c r="BJ35" s="14" t="s">
        <v>6</v>
      </c>
      <c r="BK35" s="16" t="s">
        <v>6</v>
      </c>
      <c r="BL35" s="16" t="s">
        <v>6</v>
      </c>
      <c r="BM35" s="16" t="s">
        <v>6</v>
      </c>
      <c r="BN35" s="14" t="s">
        <v>6</v>
      </c>
      <c r="BO35" s="14" t="s">
        <v>6</v>
      </c>
      <c r="BP35" s="14" t="s">
        <v>6</v>
      </c>
      <c r="BQ35" s="18" t="s">
        <v>6</v>
      </c>
      <c r="BR35" s="19" t="s">
        <v>6</v>
      </c>
      <c r="BS35" s="18" t="s">
        <v>6</v>
      </c>
      <c r="BW35" s="8">
        <f t="shared" ref="BW35:DN35" si="16">COUNTIF($F35:$BS35,BW$1)</f>
        <v>0</v>
      </c>
      <c r="BX35" s="8">
        <f t="shared" si="16"/>
        <v>0</v>
      </c>
      <c r="BY35" s="9">
        <f t="shared" si="16"/>
        <v>0</v>
      </c>
      <c r="BZ35" s="9">
        <f t="shared" si="16"/>
        <v>0</v>
      </c>
      <c r="CA35" s="9">
        <f t="shared" si="16"/>
        <v>0</v>
      </c>
      <c r="CB35" s="9">
        <f t="shared" si="16"/>
        <v>0</v>
      </c>
      <c r="CC35" s="9">
        <f t="shared" si="16"/>
        <v>0</v>
      </c>
      <c r="CD35" s="9">
        <f t="shared" si="16"/>
        <v>0</v>
      </c>
      <c r="CE35" s="10">
        <f t="shared" si="16"/>
        <v>0</v>
      </c>
      <c r="CF35" s="10">
        <f t="shared" si="16"/>
        <v>0</v>
      </c>
      <c r="CG35" s="10">
        <f t="shared" si="16"/>
        <v>0</v>
      </c>
      <c r="CH35" s="10">
        <f t="shared" si="16"/>
        <v>0</v>
      </c>
      <c r="CI35" s="10">
        <f t="shared" si="16"/>
        <v>0</v>
      </c>
      <c r="CJ35" s="10">
        <f t="shared" si="16"/>
        <v>0</v>
      </c>
      <c r="CK35" s="11">
        <f t="shared" si="16"/>
        <v>0</v>
      </c>
      <c r="CL35" s="11">
        <f t="shared" si="16"/>
        <v>0</v>
      </c>
      <c r="CM35" s="11">
        <f t="shared" si="16"/>
        <v>0</v>
      </c>
      <c r="CN35" s="11">
        <f t="shared" si="16"/>
        <v>0</v>
      </c>
      <c r="CO35" s="11">
        <f t="shared" si="16"/>
        <v>0</v>
      </c>
      <c r="CP35" s="11">
        <f t="shared" si="16"/>
        <v>0</v>
      </c>
      <c r="CQ35" s="11">
        <f t="shared" si="16"/>
        <v>0</v>
      </c>
      <c r="CR35" s="11">
        <f t="shared" si="16"/>
        <v>0</v>
      </c>
      <c r="CS35" s="11">
        <f t="shared" si="16"/>
        <v>0</v>
      </c>
      <c r="CT35" s="11">
        <f t="shared" si="16"/>
        <v>0</v>
      </c>
      <c r="CU35" s="11">
        <f t="shared" si="16"/>
        <v>0</v>
      </c>
      <c r="CV35" s="11">
        <f t="shared" si="16"/>
        <v>0</v>
      </c>
      <c r="CW35" s="11">
        <f t="shared" si="16"/>
        <v>0</v>
      </c>
      <c r="CX35" s="11">
        <f t="shared" si="16"/>
        <v>0</v>
      </c>
      <c r="CY35" s="11">
        <f t="shared" si="16"/>
        <v>0</v>
      </c>
      <c r="CZ35" s="11">
        <f t="shared" si="16"/>
        <v>0</v>
      </c>
      <c r="DA35" s="11">
        <f t="shared" si="16"/>
        <v>0</v>
      </c>
      <c r="DB35" s="11">
        <f t="shared" si="16"/>
        <v>0</v>
      </c>
      <c r="DC35" s="11">
        <f t="shared" si="16"/>
        <v>0</v>
      </c>
      <c r="DD35" s="11">
        <f t="shared" si="16"/>
        <v>0</v>
      </c>
      <c r="DE35" s="11">
        <f t="shared" si="16"/>
        <v>0</v>
      </c>
      <c r="DF35" s="11">
        <f t="shared" si="16"/>
        <v>0</v>
      </c>
      <c r="DG35" s="11">
        <f t="shared" si="16"/>
        <v>0</v>
      </c>
      <c r="DH35" s="11">
        <f t="shared" si="16"/>
        <v>0</v>
      </c>
      <c r="DI35" s="11">
        <f t="shared" si="16"/>
        <v>0</v>
      </c>
      <c r="DJ35" s="11">
        <f t="shared" si="16"/>
        <v>0</v>
      </c>
      <c r="DK35" s="11">
        <f t="shared" si="16"/>
        <v>0</v>
      </c>
      <c r="DL35" s="11">
        <f t="shared" si="16"/>
        <v>0</v>
      </c>
      <c r="DM35" s="11">
        <f t="shared" si="16"/>
        <v>0</v>
      </c>
      <c r="DN35" s="11">
        <f t="shared" si="16"/>
        <v>0</v>
      </c>
    </row>
    <row r="36" spans="1:118" ht="15" customHeight="1">
      <c r="A36" s="42"/>
      <c r="B36" s="43"/>
      <c r="C36" s="37"/>
      <c r="D36" s="39"/>
      <c r="E36" s="41"/>
      <c r="F36" s="20" t="s">
        <v>6</v>
      </c>
      <c r="G36" s="20" t="s">
        <v>6</v>
      </c>
      <c r="H36" s="20" t="s">
        <v>6</v>
      </c>
      <c r="I36" s="21" t="s">
        <v>6</v>
      </c>
      <c r="J36" s="22" t="s">
        <v>6</v>
      </c>
      <c r="K36" s="22" t="s">
        <v>6</v>
      </c>
      <c r="L36" s="20" t="s">
        <v>6</v>
      </c>
      <c r="M36" s="20" t="s">
        <v>6</v>
      </c>
      <c r="N36" s="20" t="s">
        <v>6</v>
      </c>
      <c r="O36" s="22" t="s">
        <v>6</v>
      </c>
      <c r="P36" s="22" t="s">
        <v>6</v>
      </c>
      <c r="Q36" s="22" t="s">
        <v>6</v>
      </c>
      <c r="R36" s="20" t="s">
        <v>6</v>
      </c>
      <c r="S36" s="20" t="s">
        <v>6</v>
      </c>
      <c r="T36" s="20" t="s">
        <v>6</v>
      </c>
      <c r="U36" s="22" t="s">
        <v>6</v>
      </c>
      <c r="V36" s="22" t="s">
        <v>6</v>
      </c>
      <c r="W36" s="22" t="s">
        <v>6</v>
      </c>
      <c r="X36" s="20" t="s">
        <v>6</v>
      </c>
      <c r="Y36" s="20" t="s">
        <v>6</v>
      </c>
      <c r="Z36" s="20" t="s">
        <v>6</v>
      </c>
      <c r="AA36" s="22" t="s">
        <v>6</v>
      </c>
      <c r="AB36" s="22" t="s">
        <v>6</v>
      </c>
      <c r="AC36" s="22" t="s">
        <v>6</v>
      </c>
      <c r="AD36" s="20" t="s">
        <v>6</v>
      </c>
      <c r="AE36" s="20" t="s">
        <v>6</v>
      </c>
      <c r="AF36" s="20" t="s">
        <v>6</v>
      </c>
      <c r="AG36" s="22" t="s">
        <v>6</v>
      </c>
      <c r="AH36" s="22" t="s">
        <v>6</v>
      </c>
      <c r="AI36" s="22" t="s">
        <v>6</v>
      </c>
      <c r="AJ36" s="20" t="s">
        <v>6</v>
      </c>
      <c r="AK36" s="20" t="s">
        <v>6</v>
      </c>
      <c r="AL36" s="20" t="s">
        <v>6</v>
      </c>
      <c r="AM36" s="22" t="s">
        <v>6</v>
      </c>
      <c r="AN36" s="22" t="s">
        <v>6</v>
      </c>
      <c r="AO36" s="22" t="s">
        <v>6</v>
      </c>
      <c r="AP36" s="20" t="s">
        <v>6</v>
      </c>
      <c r="AQ36" s="20" t="s">
        <v>6</v>
      </c>
      <c r="AR36" s="20" t="s">
        <v>6</v>
      </c>
      <c r="AS36" s="22" t="s">
        <v>6</v>
      </c>
      <c r="AT36" s="22" t="s">
        <v>6</v>
      </c>
      <c r="AU36" s="22" t="s">
        <v>6</v>
      </c>
      <c r="AV36" s="20" t="s">
        <v>6</v>
      </c>
      <c r="AW36" s="20" t="s">
        <v>6</v>
      </c>
      <c r="AX36" s="20" t="s">
        <v>6</v>
      </c>
      <c r="AY36" s="22" t="s">
        <v>6</v>
      </c>
      <c r="AZ36" s="22" t="s">
        <v>6</v>
      </c>
      <c r="BA36" s="22" t="s">
        <v>6</v>
      </c>
      <c r="BB36" s="20" t="s">
        <v>6</v>
      </c>
      <c r="BC36" s="20" t="s">
        <v>6</v>
      </c>
      <c r="BD36" s="20" t="s">
        <v>6</v>
      </c>
      <c r="BE36" s="22" t="s">
        <v>6</v>
      </c>
      <c r="BF36" s="22" t="s">
        <v>6</v>
      </c>
      <c r="BG36" s="22" t="s">
        <v>6</v>
      </c>
      <c r="BH36" s="20" t="s">
        <v>6</v>
      </c>
      <c r="BI36" s="20" t="s">
        <v>6</v>
      </c>
      <c r="BJ36" s="20" t="s">
        <v>6</v>
      </c>
      <c r="BK36" s="22" t="s">
        <v>6</v>
      </c>
      <c r="BL36" s="22" t="s">
        <v>6</v>
      </c>
      <c r="BM36" s="22" t="s">
        <v>6</v>
      </c>
      <c r="BN36" s="20" t="s">
        <v>6</v>
      </c>
      <c r="BO36" s="20" t="s">
        <v>6</v>
      </c>
      <c r="BP36" s="20" t="s">
        <v>6</v>
      </c>
      <c r="BQ36" s="19" t="s">
        <v>6</v>
      </c>
      <c r="BR36" s="22" t="s">
        <v>6</v>
      </c>
      <c r="BS36" s="19" t="s">
        <v>6</v>
      </c>
    </row>
    <row r="37" spans="1:118" ht="15" customHeight="1">
      <c r="A37" s="42" t="s">
        <v>39</v>
      </c>
      <c r="B37" s="43" t="s">
        <v>38</v>
      </c>
      <c r="C37" s="36">
        <f>SUM(COUNT(F38:BS38))</f>
        <v>0</v>
      </c>
      <c r="D37" s="38">
        <f>SUM(F38:BS38)</f>
        <v>0</v>
      </c>
      <c r="E37" s="40" t="e">
        <f>SUM(AVERAGE(F37:BS37))</f>
        <v>#DIV/0!</v>
      </c>
      <c r="F37" s="14" t="s">
        <v>6</v>
      </c>
      <c r="G37" s="14" t="s">
        <v>6</v>
      </c>
      <c r="H37" s="14" t="s">
        <v>6</v>
      </c>
      <c r="I37" s="15" t="s">
        <v>6</v>
      </c>
      <c r="J37" s="16" t="s">
        <v>6</v>
      </c>
      <c r="K37" s="16" t="s">
        <v>6</v>
      </c>
      <c r="L37" s="14" t="s">
        <v>6</v>
      </c>
      <c r="M37" s="14" t="s">
        <v>6</v>
      </c>
      <c r="N37" s="14" t="s">
        <v>6</v>
      </c>
      <c r="O37" s="16" t="s">
        <v>6</v>
      </c>
      <c r="P37" s="16" t="s">
        <v>6</v>
      </c>
      <c r="Q37" s="16" t="s">
        <v>6</v>
      </c>
      <c r="R37" s="14" t="s">
        <v>6</v>
      </c>
      <c r="S37" s="14" t="s">
        <v>6</v>
      </c>
      <c r="T37" s="14" t="s">
        <v>6</v>
      </c>
      <c r="U37" s="16" t="s">
        <v>6</v>
      </c>
      <c r="V37" s="16" t="s">
        <v>6</v>
      </c>
      <c r="W37" s="16" t="s">
        <v>6</v>
      </c>
      <c r="X37" s="14" t="s">
        <v>6</v>
      </c>
      <c r="Y37" s="14" t="s">
        <v>6</v>
      </c>
      <c r="Z37" s="14" t="s">
        <v>6</v>
      </c>
      <c r="AA37" s="16" t="s">
        <v>6</v>
      </c>
      <c r="AB37" s="16" t="s">
        <v>6</v>
      </c>
      <c r="AC37" s="16" t="s">
        <v>6</v>
      </c>
      <c r="AD37" s="14" t="s">
        <v>6</v>
      </c>
      <c r="AE37" s="14" t="s">
        <v>6</v>
      </c>
      <c r="AF37" s="14" t="s">
        <v>6</v>
      </c>
      <c r="AG37" s="16" t="s">
        <v>6</v>
      </c>
      <c r="AH37" s="16" t="s">
        <v>6</v>
      </c>
      <c r="AI37" s="16" t="s">
        <v>6</v>
      </c>
      <c r="AJ37" s="14" t="s">
        <v>6</v>
      </c>
      <c r="AK37" s="17" t="s">
        <v>6</v>
      </c>
      <c r="AL37" s="14" t="s">
        <v>6</v>
      </c>
      <c r="AM37" s="16" t="s">
        <v>6</v>
      </c>
      <c r="AN37" s="16" t="s">
        <v>6</v>
      </c>
      <c r="AO37" s="16" t="s">
        <v>6</v>
      </c>
      <c r="AP37" s="14" t="s">
        <v>6</v>
      </c>
      <c r="AQ37" s="14" t="s">
        <v>6</v>
      </c>
      <c r="AR37" s="14" t="s">
        <v>6</v>
      </c>
      <c r="AS37" s="16" t="s">
        <v>6</v>
      </c>
      <c r="AT37" s="16" t="s">
        <v>6</v>
      </c>
      <c r="AU37" s="16" t="s">
        <v>6</v>
      </c>
      <c r="AV37" s="14" t="s">
        <v>6</v>
      </c>
      <c r="AW37" s="14" t="s">
        <v>6</v>
      </c>
      <c r="AX37" s="14" t="s">
        <v>6</v>
      </c>
      <c r="AY37" s="16" t="s">
        <v>6</v>
      </c>
      <c r="AZ37" s="16" t="s">
        <v>6</v>
      </c>
      <c r="BA37" s="16" t="s">
        <v>6</v>
      </c>
      <c r="BB37" s="14" t="s">
        <v>6</v>
      </c>
      <c r="BC37" s="14" t="s">
        <v>6</v>
      </c>
      <c r="BD37" s="14" t="s">
        <v>6</v>
      </c>
      <c r="BE37" s="16" t="s">
        <v>6</v>
      </c>
      <c r="BF37" s="16" t="s">
        <v>6</v>
      </c>
      <c r="BG37" s="16" t="s">
        <v>6</v>
      </c>
      <c r="BH37" s="14" t="s">
        <v>6</v>
      </c>
      <c r="BI37" s="14" t="s">
        <v>6</v>
      </c>
      <c r="BJ37" s="14" t="s">
        <v>6</v>
      </c>
      <c r="BK37" s="16" t="s">
        <v>6</v>
      </c>
      <c r="BL37" s="16" t="s">
        <v>6</v>
      </c>
      <c r="BM37" s="16" t="s">
        <v>6</v>
      </c>
      <c r="BN37" s="14" t="s">
        <v>6</v>
      </c>
      <c r="BO37" s="14" t="s">
        <v>6</v>
      </c>
      <c r="BP37" s="14" t="s">
        <v>6</v>
      </c>
      <c r="BQ37" s="18" t="s">
        <v>6</v>
      </c>
      <c r="BR37" s="19" t="s">
        <v>6</v>
      </c>
      <c r="BS37" s="18" t="s">
        <v>6</v>
      </c>
      <c r="BW37" s="8">
        <f t="shared" ref="BW37:DN37" si="17">COUNTIF($F37:$BS37,BW$1)</f>
        <v>0</v>
      </c>
      <c r="BX37" s="8">
        <f t="shared" si="17"/>
        <v>0</v>
      </c>
      <c r="BY37" s="9">
        <f t="shared" si="17"/>
        <v>0</v>
      </c>
      <c r="BZ37" s="9">
        <f t="shared" si="17"/>
        <v>0</v>
      </c>
      <c r="CA37" s="9">
        <f t="shared" si="17"/>
        <v>0</v>
      </c>
      <c r="CB37" s="9">
        <f t="shared" si="17"/>
        <v>0</v>
      </c>
      <c r="CC37" s="9">
        <f t="shared" si="17"/>
        <v>0</v>
      </c>
      <c r="CD37" s="9">
        <f t="shared" si="17"/>
        <v>0</v>
      </c>
      <c r="CE37" s="10">
        <f t="shared" si="17"/>
        <v>0</v>
      </c>
      <c r="CF37" s="10">
        <f t="shared" si="17"/>
        <v>0</v>
      </c>
      <c r="CG37" s="10">
        <f t="shared" si="17"/>
        <v>0</v>
      </c>
      <c r="CH37" s="10">
        <f t="shared" si="17"/>
        <v>0</v>
      </c>
      <c r="CI37" s="10">
        <f t="shared" si="17"/>
        <v>0</v>
      </c>
      <c r="CJ37" s="10">
        <f t="shared" si="17"/>
        <v>0</v>
      </c>
      <c r="CK37" s="11">
        <f t="shared" si="17"/>
        <v>0</v>
      </c>
      <c r="CL37" s="11">
        <f t="shared" si="17"/>
        <v>0</v>
      </c>
      <c r="CM37" s="11">
        <f t="shared" si="17"/>
        <v>0</v>
      </c>
      <c r="CN37" s="11">
        <f t="shared" si="17"/>
        <v>0</v>
      </c>
      <c r="CO37" s="11">
        <f t="shared" si="17"/>
        <v>0</v>
      </c>
      <c r="CP37" s="11">
        <f t="shared" si="17"/>
        <v>0</v>
      </c>
      <c r="CQ37" s="11">
        <f t="shared" si="17"/>
        <v>0</v>
      </c>
      <c r="CR37" s="11">
        <f t="shared" si="17"/>
        <v>0</v>
      </c>
      <c r="CS37" s="11">
        <f t="shared" si="17"/>
        <v>0</v>
      </c>
      <c r="CT37" s="11">
        <f t="shared" si="17"/>
        <v>0</v>
      </c>
      <c r="CU37" s="11">
        <f t="shared" si="17"/>
        <v>0</v>
      </c>
      <c r="CV37" s="11">
        <f t="shared" si="17"/>
        <v>0</v>
      </c>
      <c r="CW37" s="11">
        <f t="shared" si="17"/>
        <v>0</v>
      </c>
      <c r="CX37" s="11">
        <f t="shared" si="17"/>
        <v>0</v>
      </c>
      <c r="CY37" s="11">
        <f t="shared" si="17"/>
        <v>0</v>
      </c>
      <c r="CZ37" s="11">
        <f t="shared" si="17"/>
        <v>0</v>
      </c>
      <c r="DA37" s="11">
        <f t="shared" si="17"/>
        <v>0</v>
      </c>
      <c r="DB37" s="11">
        <f t="shared" si="17"/>
        <v>0</v>
      </c>
      <c r="DC37" s="11">
        <f t="shared" si="17"/>
        <v>0</v>
      </c>
      <c r="DD37" s="11">
        <f t="shared" si="17"/>
        <v>0</v>
      </c>
      <c r="DE37" s="11">
        <f t="shared" si="17"/>
        <v>0</v>
      </c>
      <c r="DF37" s="11">
        <f t="shared" si="17"/>
        <v>0</v>
      </c>
      <c r="DG37" s="11">
        <f t="shared" si="17"/>
        <v>0</v>
      </c>
      <c r="DH37" s="11">
        <f t="shared" si="17"/>
        <v>0</v>
      </c>
      <c r="DI37" s="11">
        <f t="shared" si="17"/>
        <v>0</v>
      </c>
      <c r="DJ37" s="11">
        <f t="shared" si="17"/>
        <v>0</v>
      </c>
      <c r="DK37" s="11">
        <f t="shared" si="17"/>
        <v>0</v>
      </c>
      <c r="DL37" s="11">
        <f t="shared" si="17"/>
        <v>0</v>
      </c>
      <c r="DM37" s="11">
        <f t="shared" si="17"/>
        <v>0</v>
      </c>
      <c r="DN37" s="11">
        <f t="shared" si="17"/>
        <v>0</v>
      </c>
    </row>
    <row r="38" spans="1:118" ht="15" customHeight="1">
      <c r="A38" s="42"/>
      <c r="B38" s="43"/>
      <c r="C38" s="37"/>
      <c r="D38" s="39"/>
      <c r="E38" s="41"/>
      <c r="F38" s="20" t="s">
        <v>6</v>
      </c>
      <c r="G38" s="20" t="s">
        <v>6</v>
      </c>
      <c r="H38" s="20" t="s">
        <v>6</v>
      </c>
      <c r="I38" s="21" t="s">
        <v>6</v>
      </c>
      <c r="J38" s="22" t="s">
        <v>6</v>
      </c>
      <c r="K38" s="22" t="s">
        <v>6</v>
      </c>
      <c r="L38" s="20" t="s">
        <v>6</v>
      </c>
      <c r="M38" s="20" t="s">
        <v>6</v>
      </c>
      <c r="N38" s="20" t="s">
        <v>6</v>
      </c>
      <c r="O38" s="22" t="s">
        <v>6</v>
      </c>
      <c r="P38" s="22" t="s">
        <v>6</v>
      </c>
      <c r="Q38" s="22" t="s">
        <v>6</v>
      </c>
      <c r="R38" s="20" t="s">
        <v>6</v>
      </c>
      <c r="S38" s="20" t="s">
        <v>6</v>
      </c>
      <c r="T38" s="20" t="s">
        <v>6</v>
      </c>
      <c r="U38" s="22" t="s">
        <v>6</v>
      </c>
      <c r="V38" s="22" t="s">
        <v>6</v>
      </c>
      <c r="W38" s="22" t="s">
        <v>6</v>
      </c>
      <c r="X38" s="20" t="s">
        <v>6</v>
      </c>
      <c r="Y38" s="20" t="s">
        <v>6</v>
      </c>
      <c r="Z38" s="20" t="s">
        <v>6</v>
      </c>
      <c r="AA38" s="22" t="s">
        <v>6</v>
      </c>
      <c r="AB38" s="22" t="s">
        <v>6</v>
      </c>
      <c r="AC38" s="22" t="s">
        <v>6</v>
      </c>
      <c r="AD38" s="20" t="s">
        <v>6</v>
      </c>
      <c r="AE38" s="20" t="s">
        <v>6</v>
      </c>
      <c r="AF38" s="20" t="s">
        <v>6</v>
      </c>
      <c r="AG38" s="22" t="s">
        <v>6</v>
      </c>
      <c r="AH38" s="22" t="s">
        <v>6</v>
      </c>
      <c r="AI38" s="22" t="s">
        <v>6</v>
      </c>
      <c r="AJ38" s="20" t="s">
        <v>6</v>
      </c>
      <c r="AK38" s="20" t="s">
        <v>6</v>
      </c>
      <c r="AL38" s="20" t="s">
        <v>6</v>
      </c>
      <c r="AM38" s="22" t="s">
        <v>6</v>
      </c>
      <c r="AN38" s="22" t="s">
        <v>6</v>
      </c>
      <c r="AO38" s="22" t="s">
        <v>6</v>
      </c>
      <c r="AP38" s="20" t="s">
        <v>6</v>
      </c>
      <c r="AQ38" s="20" t="s">
        <v>6</v>
      </c>
      <c r="AR38" s="20" t="s">
        <v>6</v>
      </c>
      <c r="AS38" s="22" t="s">
        <v>6</v>
      </c>
      <c r="AT38" s="22" t="s">
        <v>6</v>
      </c>
      <c r="AU38" s="22" t="s">
        <v>6</v>
      </c>
      <c r="AV38" s="20" t="s">
        <v>6</v>
      </c>
      <c r="AW38" s="20" t="s">
        <v>6</v>
      </c>
      <c r="AX38" s="20" t="s">
        <v>6</v>
      </c>
      <c r="AY38" s="22" t="s">
        <v>6</v>
      </c>
      <c r="AZ38" s="22" t="s">
        <v>6</v>
      </c>
      <c r="BA38" s="22" t="s">
        <v>6</v>
      </c>
      <c r="BB38" s="20" t="s">
        <v>6</v>
      </c>
      <c r="BC38" s="20" t="s">
        <v>6</v>
      </c>
      <c r="BD38" s="20" t="s">
        <v>6</v>
      </c>
      <c r="BE38" s="22" t="s">
        <v>6</v>
      </c>
      <c r="BF38" s="22" t="s">
        <v>6</v>
      </c>
      <c r="BG38" s="22" t="s">
        <v>6</v>
      </c>
      <c r="BH38" s="20" t="s">
        <v>6</v>
      </c>
      <c r="BI38" s="20" t="s">
        <v>6</v>
      </c>
      <c r="BJ38" s="20" t="s">
        <v>6</v>
      </c>
      <c r="BK38" s="22" t="s">
        <v>6</v>
      </c>
      <c r="BL38" s="22" t="s">
        <v>6</v>
      </c>
      <c r="BM38" s="22" t="s">
        <v>6</v>
      </c>
      <c r="BN38" s="20" t="s">
        <v>6</v>
      </c>
      <c r="BO38" s="20" t="s">
        <v>6</v>
      </c>
      <c r="BP38" s="20" t="s">
        <v>6</v>
      </c>
      <c r="BQ38" s="19" t="s">
        <v>6</v>
      </c>
      <c r="BR38" s="22" t="s">
        <v>6</v>
      </c>
      <c r="BS38" s="19" t="s">
        <v>6</v>
      </c>
    </row>
    <row r="39" spans="1:118" ht="15" customHeight="1">
      <c r="A39" s="42" t="s">
        <v>41</v>
      </c>
      <c r="B39" s="43" t="s">
        <v>24</v>
      </c>
      <c r="C39" s="36">
        <f>SUM(COUNT(F40:BS40))</f>
        <v>0</v>
      </c>
      <c r="D39" s="38">
        <f>SUM(F40:BS40)</f>
        <v>0</v>
      </c>
      <c r="E39" s="40" t="e">
        <f>SUM(AVERAGE(F39:BS39))</f>
        <v>#DIV/0!</v>
      </c>
      <c r="F39" s="14" t="s">
        <v>6</v>
      </c>
      <c r="G39" s="14" t="s">
        <v>6</v>
      </c>
      <c r="H39" s="14" t="s">
        <v>6</v>
      </c>
      <c r="I39" s="15" t="s">
        <v>6</v>
      </c>
      <c r="J39" s="16" t="s">
        <v>6</v>
      </c>
      <c r="K39" s="16" t="s">
        <v>6</v>
      </c>
      <c r="L39" s="14" t="s">
        <v>6</v>
      </c>
      <c r="M39" s="14" t="s">
        <v>6</v>
      </c>
      <c r="N39" s="14" t="s">
        <v>6</v>
      </c>
      <c r="O39" s="16" t="s">
        <v>6</v>
      </c>
      <c r="P39" s="16" t="s">
        <v>6</v>
      </c>
      <c r="Q39" s="16" t="s">
        <v>6</v>
      </c>
      <c r="R39" s="14" t="s">
        <v>6</v>
      </c>
      <c r="S39" s="14" t="s">
        <v>6</v>
      </c>
      <c r="T39" s="14" t="s">
        <v>6</v>
      </c>
      <c r="U39" s="16" t="s">
        <v>6</v>
      </c>
      <c r="V39" s="16" t="s">
        <v>6</v>
      </c>
      <c r="W39" s="16" t="s">
        <v>6</v>
      </c>
      <c r="X39" s="14" t="s">
        <v>6</v>
      </c>
      <c r="Y39" s="14" t="s">
        <v>6</v>
      </c>
      <c r="Z39" s="14" t="s">
        <v>6</v>
      </c>
      <c r="AA39" s="16" t="s">
        <v>6</v>
      </c>
      <c r="AB39" s="16" t="s">
        <v>6</v>
      </c>
      <c r="AC39" s="16" t="s">
        <v>6</v>
      </c>
      <c r="AD39" s="14" t="s">
        <v>6</v>
      </c>
      <c r="AE39" s="14" t="s">
        <v>6</v>
      </c>
      <c r="AF39" s="14" t="s">
        <v>6</v>
      </c>
      <c r="AG39" s="16" t="s">
        <v>6</v>
      </c>
      <c r="AH39" s="16" t="s">
        <v>6</v>
      </c>
      <c r="AI39" s="16" t="s">
        <v>6</v>
      </c>
      <c r="AJ39" s="14" t="s">
        <v>6</v>
      </c>
      <c r="AK39" s="17" t="s">
        <v>6</v>
      </c>
      <c r="AL39" s="14" t="s">
        <v>6</v>
      </c>
      <c r="AM39" s="16" t="s">
        <v>6</v>
      </c>
      <c r="AN39" s="16" t="s">
        <v>6</v>
      </c>
      <c r="AO39" s="16" t="s">
        <v>6</v>
      </c>
      <c r="AP39" s="14" t="s">
        <v>6</v>
      </c>
      <c r="AQ39" s="14" t="s">
        <v>6</v>
      </c>
      <c r="AR39" s="14" t="s">
        <v>6</v>
      </c>
      <c r="AS39" s="16" t="s">
        <v>6</v>
      </c>
      <c r="AT39" s="16" t="s">
        <v>6</v>
      </c>
      <c r="AU39" s="16" t="s">
        <v>6</v>
      </c>
      <c r="AV39" s="14" t="s">
        <v>6</v>
      </c>
      <c r="AW39" s="14" t="s">
        <v>6</v>
      </c>
      <c r="AX39" s="14" t="s">
        <v>6</v>
      </c>
      <c r="AY39" s="16" t="s">
        <v>6</v>
      </c>
      <c r="AZ39" s="16" t="s">
        <v>6</v>
      </c>
      <c r="BA39" s="16" t="s">
        <v>6</v>
      </c>
      <c r="BB39" s="14" t="s">
        <v>6</v>
      </c>
      <c r="BC39" s="14" t="s">
        <v>6</v>
      </c>
      <c r="BD39" s="14" t="s">
        <v>6</v>
      </c>
      <c r="BE39" s="16" t="s">
        <v>6</v>
      </c>
      <c r="BF39" s="16" t="s">
        <v>6</v>
      </c>
      <c r="BG39" s="16" t="s">
        <v>6</v>
      </c>
      <c r="BH39" s="14" t="s">
        <v>6</v>
      </c>
      <c r="BI39" s="14" t="s">
        <v>6</v>
      </c>
      <c r="BJ39" s="14" t="s">
        <v>6</v>
      </c>
      <c r="BK39" s="16" t="s">
        <v>6</v>
      </c>
      <c r="BL39" s="16" t="s">
        <v>6</v>
      </c>
      <c r="BM39" s="16" t="s">
        <v>6</v>
      </c>
      <c r="BN39" s="14" t="s">
        <v>6</v>
      </c>
      <c r="BO39" s="14" t="s">
        <v>6</v>
      </c>
      <c r="BP39" s="14" t="s">
        <v>6</v>
      </c>
      <c r="BQ39" s="18" t="s">
        <v>6</v>
      </c>
      <c r="BR39" s="19" t="s">
        <v>6</v>
      </c>
      <c r="BS39" s="18" t="s">
        <v>6</v>
      </c>
      <c r="BW39" s="8">
        <f t="shared" ref="BW39:DN39" si="18">COUNTIF($F39:$BS39,BW$1)</f>
        <v>0</v>
      </c>
      <c r="BX39" s="8">
        <f t="shared" si="18"/>
        <v>0</v>
      </c>
      <c r="BY39" s="9">
        <f t="shared" si="18"/>
        <v>0</v>
      </c>
      <c r="BZ39" s="9">
        <f t="shared" si="18"/>
        <v>0</v>
      </c>
      <c r="CA39" s="9">
        <f t="shared" si="18"/>
        <v>0</v>
      </c>
      <c r="CB39" s="9">
        <f t="shared" si="18"/>
        <v>0</v>
      </c>
      <c r="CC39" s="9">
        <f t="shared" si="18"/>
        <v>0</v>
      </c>
      <c r="CD39" s="9">
        <f t="shared" si="18"/>
        <v>0</v>
      </c>
      <c r="CE39" s="10">
        <f t="shared" si="18"/>
        <v>0</v>
      </c>
      <c r="CF39" s="10">
        <f t="shared" si="18"/>
        <v>0</v>
      </c>
      <c r="CG39" s="10">
        <f t="shared" si="18"/>
        <v>0</v>
      </c>
      <c r="CH39" s="10">
        <f t="shared" si="18"/>
        <v>0</v>
      </c>
      <c r="CI39" s="10">
        <f t="shared" si="18"/>
        <v>0</v>
      </c>
      <c r="CJ39" s="10">
        <f t="shared" si="18"/>
        <v>0</v>
      </c>
      <c r="CK39" s="11">
        <f t="shared" si="18"/>
        <v>0</v>
      </c>
      <c r="CL39" s="11">
        <f t="shared" si="18"/>
        <v>0</v>
      </c>
      <c r="CM39" s="11">
        <f t="shared" si="18"/>
        <v>0</v>
      </c>
      <c r="CN39" s="11">
        <f t="shared" si="18"/>
        <v>0</v>
      </c>
      <c r="CO39" s="11">
        <f t="shared" si="18"/>
        <v>0</v>
      </c>
      <c r="CP39" s="11">
        <f t="shared" si="18"/>
        <v>0</v>
      </c>
      <c r="CQ39" s="11">
        <f t="shared" si="18"/>
        <v>0</v>
      </c>
      <c r="CR39" s="11">
        <f t="shared" si="18"/>
        <v>0</v>
      </c>
      <c r="CS39" s="11">
        <f t="shared" si="18"/>
        <v>0</v>
      </c>
      <c r="CT39" s="11">
        <f t="shared" si="18"/>
        <v>0</v>
      </c>
      <c r="CU39" s="11">
        <f t="shared" si="18"/>
        <v>0</v>
      </c>
      <c r="CV39" s="11">
        <f t="shared" si="18"/>
        <v>0</v>
      </c>
      <c r="CW39" s="11">
        <f t="shared" si="18"/>
        <v>0</v>
      </c>
      <c r="CX39" s="11">
        <f t="shared" si="18"/>
        <v>0</v>
      </c>
      <c r="CY39" s="11">
        <f t="shared" si="18"/>
        <v>0</v>
      </c>
      <c r="CZ39" s="11">
        <f t="shared" si="18"/>
        <v>0</v>
      </c>
      <c r="DA39" s="11">
        <f t="shared" si="18"/>
        <v>0</v>
      </c>
      <c r="DB39" s="11">
        <f t="shared" si="18"/>
        <v>0</v>
      </c>
      <c r="DC39" s="11">
        <f t="shared" si="18"/>
        <v>0</v>
      </c>
      <c r="DD39" s="11">
        <f t="shared" si="18"/>
        <v>0</v>
      </c>
      <c r="DE39" s="11">
        <f t="shared" si="18"/>
        <v>0</v>
      </c>
      <c r="DF39" s="11">
        <f t="shared" si="18"/>
        <v>0</v>
      </c>
      <c r="DG39" s="11">
        <f t="shared" si="18"/>
        <v>0</v>
      </c>
      <c r="DH39" s="11">
        <f t="shared" si="18"/>
        <v>0</v>
      </c>
      <c r="DI39" s="11">
        <f t="shared" si="18"/>
        <v>0</v>
      </c>
      <c r="DJ39" s="11">
        <f t="shared" si="18"/>
        <v>0</v>
      </c>
      <c r="DK39" s="11">
        <f t="shared" si="18"/>
        <v>0</v>
      </c>
      <c r="DL39" s="11">
        <f t="shared" si="18"/>
        <v>0</v>
      </c>
      <c r="DM39" s="11">
        <f t="shared" si="18"/>
        <v>0</v>
      </c>
      <c r="DN39" s="11">
        <f t="shared" si="18"/>
        <v>0</v>
      </c>
    </row>
    <row r="40" spans="1:118" ht="15" customHeight="1">
      <c r="A40" s="42"/>
      <c r="B40" s="43"/>
      <c r="C40" s="37"/>
      <c r="D40" s="39"/>
      <c r="E40" s="41"/>
      <c r="F40" s="20" t="s">
        <v>6</v>
      </c>
      <c r="G40" s="20" t="s">
        <v>6</v>
      </c>
      <c r="H40" s="20" t="s">
        <v>6</v>
      </c>
      <c r="I40" s="21" t="s">
        <v>6</v>
      </c>
      <c r="J40" s="22" t="s">
        <v>6</v>
      </c>
      <c r="K40" s="22" t="s">
        <v>6</v>
      </c>
      <c r="L40" s="20" t="s">
        <v>6</v>
      </c>
      <c r="M40" s="20" t="s">
        <v>6</v>
      </c>
      <c r="N40" s="20" t="s">
        <v>6</v>
      </c>
      <c r="O40" s="22" t="s">
        <v>6</v>
      </c>
      <c r="P40" s="22" t="s">
        <v>6</v>
      </c>
      <c r="Q40" s="22" t="s">
        <v>6</v>
      </c>
      <c r="R40" s="20" t="s">
        <v>6</v>
      </c>
      <c r="S40" s="20" t="s">
        <v>6</v>
      </c>
      <c r="T40" s="20" t="s">
        <v>6</v>
      </c>
      <c r="U40" s="22" t="s">
        <v>6</v>
      </c>
      <c r="V40" s="22" t="s">
        <v>6</v>
      </c>
      <c r="W40" s="22" t="s">
        <v>6</v>
      </c>
      <c r="X40" s="20" t="s">
        <v>6</v>
      </c>
      <c r="Y40" s="20" t="s">
        <v>6</v>
      </c>
      <c r="Z40" s="20" t="s">
        <v>6</v>
      </c>
      <c r="AA40" s="22" t="s">
        <v>6</v>
      </c>
      <c r="AB40" s="22" t="s">
        <v>6</v>
      </c>
      <c r="AC40" s="22" t="s">
        <v>6</v>
      </c>
      <c r="AD40" s="20" t="s">
        <v>6</v>
      </c>
      <c r="AE40" s="20" t="s">
        <v>6</v>
      </c>
      <c r="AF40" s="20" t="s">
        <v>6</v>
      </c>
      <c r="AG40" s="22" t="s">
        <v>6</v>
      </c>
      <c r="AH40" s="22" t="s">
        <v>6</v>
      </c>
      <c r="AI40" s="22" t="s">
        <v>6</v>
      </c>
      <c r="AJ40" s="20" t="s">
        <v>6</v>
      </c>
      <c r="AK40" s="20" t="s">
        <v>6</v>
      </c>
      <c r="AL40" s="20" t="s">
        <v>6</v>
      </c>
      <c r="AM40" s="22" t="s">
        <v>6</v>
      </c>
      <c r="AN40" s="22" t="s">
        <v>6</v>
      </c>
      <c r="AO40" s="22" t="s">
        <v>6</v>
      </c>
      <c r="AP40" s="20" t="s">
        <v>6</v>
      </c>
      <c r="AQ40" s="20" t="s">
        <v>6</v>
      </c>
      <c r="AR40" s="20" t="s">
        <v>6</v>
      </c>
      <c r="AS40" s="22" t="s">
        <v>6</v>
      </c>
      <c r="AT40" s="22" t="s">
        <v>6</v>
      </c>
      <c r="AU40" s="22" t="s">
        <v>6</v>
      </c>
      <c r="AV40" s="20" t="s">
        <v>6</v>
      </c>
      <c r="AW40" s="20" t="s">
        <v>6</v>
      </c>
      <c r="AX40" s="20" t="s">
        <v>6</v>
      </c>
      <c r="AY40" s="22" t="s">
        <v>6</v>
      </c>
      <c r="AZ40" s="22" t="s">
        <v>6</v>
      </c>
      <c r="BA40" s="22" t="s">
        <v>6</v>
      </c>
      <c r="BB40" s="20" t="s">
        <v>6</v>
      </c>
      <c r="BC40" s="20" t="s">
        <v>6</v>
      </c>
      <c r="BD40" s="20" t="s">
        <v>6</v>
      </c>
      <c r="BE40" s="22" t="s">
        <v>6</v>
      </c>
      <c r="BF40" s="22" t="s">
        <v>6</v>
      </c>
      <c r="BG40" s="22" t="s">
        <v>6</v>
      </c>
      <c r="BH40" s="20" t="s">
        <v>6</v>
      </c>
      <c r="BI40" s="20" t="s">
        <v>6</v>
      </c>
      <c r="BJ40" s="20" t="s">
        <v>6</v>
      </c>
      <c r="BK40" s="22" t="s">
        <v>6</v>
      </c>
      <c r="BL40" s="22" t="s">
        <v>6</v>
      </c>
      <c r="BM40" s="22" t="s">
        <v>6</v>
      </c>
      <c r="BN40" s="20" t="s">
        <v>6</v>
      </c>
      <c r="BO40" s="20" t="s">
        <v>6</v>
      </c>
      <c r="BP40" s="20" t="s">
        <v>6</v>
      </c>
      <c r="BQ40" s="19" t="s">
        <v>6</v>
      </c>
      <c r="BR40" s="22" t="s">
        <v>6</v>
      </c>
      <c r="BS40" s="19" t="s">
        <v>6</v>
      </c>
    </row>
    <row r="41" spans="1:118" ht="15" customHeight="1">
      <c r="A41" s="42" t="s">
        <v>43</v>
      </c>
      <c r="B41" s="43" t="s">
        <v>42</v>
      </c>
      <c r="C41" s="36">
        <f>SUM(COUNT(F42:BS42))</f>
        <v>0</v>
      </c>
      <c r="D41" s="38">
        <f>SUM(F42:BS42)</f>
        <v>0</v>
      </c>
      <c r="E41" s="40" t="e">
        <f>SUM(AVERAGE(F41:BS41))</f>
        <v>#DIV/0!</v>
      </c>
      <c r="F41" s="14" t="s">
        <v>6</v>
      </c>
      <c r="G41" s="14" t="s">
        <v>6</v>
      </c>
      <c r="H41" s="14" t="s">
        <v>6</v>
      </c>
      <c r="I41" s="15" t="s">
        <v>6</v>
      </c>
      <c r="J41" s="16" t="s">
        <v>6</v>
      </c>
      <c r="K41" s="16" t="s">
        <v>6</v>
      </c>
      <c r="L41" s="14" t="s">
        <v>6</v>
      </c>
      <c r="M41" s="14" t="s">
        <v>6</v>
      </c>
      <c r="N41" s="14" t="s">
        <v>6</v>
      </c>
      <c r="O41" s="16" t="s">
        <v>6</v>
      </c>
      <c r="P41" s="16" t="s">
        <v>6</v>
      </c>
      <c r="Q41" s="16" t="s">
        <v>6</v>
      </c>
      <c r="R41" s="14" t="s">
        <v>6</v>
      </c>
      <c r="S41" s="14" t="s">
        <v>6</v>
      </c>
      <c r="T41" s="14" t="s">
        <v>6</v>
      </c>
      <c r="U41" s="16" t="s">
        <v>6</v>
      </c>
      <c r="V41" s="16" t="s">
        <v>6</v>
      </c>
      <c r="W41" s="16" t="s">
        <v>6</v>
      </c>
      <c r="X41" s="14" t="s">
        <v>6</v>
      </c>
      <c r="Y41" s="14" t="s">
        <v>6</v>
      </c>
      <c r="Z41" s="14" t="s">
        <v>6</v>
      </c>
      <c r="AA41" s="16" t="s">
        <v>6</v>
      </c>
      <c r="AB41" s="16" t="s">
        <v>6</v>
      </c>
      <c r="AC41" s="16" t="s">
        <v>6</v>
      </c>
      <c r="AD41" s="14" t="s">
        <v>6</v>
      </c>
      <c r="AE41" s="14" t="s">
        <v>6</v>
      </c>
      <c r="AF41" s="14" t="s">
        <v>6</v>
      </c>
      <c r="AG41" s="16" t="s">
        <v>6</v>
      </c>
      <c r="AH41" s="16" t="s">
        <v>6</v>
      </c>
      <c r="AI41" s="16" t="s">
        <v>6</v>
      </c>
      <c r="AJ41" s="14" t="s">
        <v>6</v>
      </c>
      <c r="AK41" s="17" t="s">
        <v>6</v>
      </c>
      <c r="AL41" s="14" t="s">
        <v>6</v>
      </c>
      <c r="AM41" s="16" t="s">
        <v>6</v>
      </c>
      <c r="AN41" s="16" t="s">
        <v>6</v>
      </c>
      <c r="AO41" s="16" t="s">
        <v>6</v>
      </c>
      <c r="AP41" s="14" t="s">
        <v>6</v>
      </c>
      <c r="AQ41" s="14" t="s">
        <v>6</v>
      </c>
      <c r="AR41" s="14" t="s">
        <v>6</v>
      </c>
      <c r="AS41" s="16" t="s">
        <v>6</v>
      </c>
      <c r="AT41" s="16" t="s">
        <v>6</v>
      </c>
      <c r="AU41" s="16" t="s">
        <v>6</v>
      </c>
      <c r="AV41" s="14" t="s">
        <v>6</v>
      </c>
      <c r="AW41" s="14" t="s">
        <v>6</v>
      </c>
      <c r="AX41" s="14" t="s">
        <v>6</v>
      </c>
      <c r="AY41" s="16" t="s">
        <v>6</v>
      </c>
      <c r="AZ41" s="16" t="s">
        <v>6</v>
      </c>
      <c r="BA41" s="16" t="s">
        <v>6</v>
      </c>
      <c r="BB41" s="14" t="s">
        <v>6</v>
      </c>
      <c r="BC41" s="14" t="s">
        <v>6</v>
      </c>
      <c r="BD41" s="14" t="s">
        <v>6</v>
      </c>
      <c r="BE41" s="16" t="s">
        <v>6</v>
      </c>
      <c r="BF41" s="16" t="s">
        <v>6</v>
      </c>
      <c r="BG41" s="16" t="s">
        <v>6</v>
      </c>
      <c r="BH41" s="14" t="s">
        <v>6</v>
      </c>
      <c r="BI41" s="14" t="s">
        <v>6</v>
      </c>
      <c r="BJ41" s="14" t="s">
        <v>6</v>
      </c>
      <c r="BK41" s="16" t="s">
        <v>6</v>
      </c>
      <c r="BL41" s="16" t="s">
        <v>6</v>
      </c>
      <c r="BM41" s="16" t="s">
        <v>6</v>
      </c>
      <c r="BN41" s="14" t="s">
        <v>6</v>
      </c>
      <c r="BO41" s="14" t="s">
        <v>6</v>
      </c>
      <c r="BP41" s="14" t="s">
        <v>6</v>
      </c>
      <c r="BQ41" s="18" t="s">
        <v>6</v>
      </c>
      <c r="BR41" s="19" t="s">
        <v>6</v>
      </c>
      <c r="BS41" s="18" t="s">
        <v>6</v>
      </c>
      <c r="BW41" s="8">
        <f t="shared" ref="BW41:DN41" si="19">COUNTIF($F41:$BS41,BW$1)</f>
        <v>0</v>
      </c>
      <c r="BX41" s="8">
        <f t="shared" si="19"/>
        <v>0</v>
      </c>
      <c r="BY41" s="9">
        <f t="shared" si="19"/>
        <v>0</v>
      </c>
      <c r="BZ41" s="9">
        <f t="shared" si="19"/>
        <v>0</v>
      </c>
      <c r="CA41" s="9">
        <f t="shared" si="19"/>
        <v>0</v>
      </c>
      <c r="CB41" s="9">
        <f t="shared" si="19"/>
        <v>0</v>
      </c>
      <c r="CC41" s="9">
        <f t="shared" si="19"/>
        <v>0</v>
      </c>
      <c r="CD41" s="9">
        <f t="shared" si="19"/>
        <v>0</v>
      </c>
      <c r="CE41" s="10">
        <f t="shared" si="19"/>
        <v>0</v>
      </c>
      <c r="CF41" s="10">
        <f t="shared" si="19"/>
        <v>0</v>
      </c>
      <c r="CG41" s="10">
        <f t="shared" si="19"/>
        <v>0</v>
      </c>
      <c r="CH41" s="10">
        <f t="shared" si="19"/>
        <v>0</v>
      </c>
      <c r="CI41" s="10">
        <f t="shared" si="19"/>
        <v>0</v>
      </c>
      <c r="CJ41" s="10">
        <f t="shared" si="19"/>
        <v>0</v>
      </c>
      <c r="CK41" s="11">
        <f t="shared" si="19"/>
        <v>0</v>
      </c>
      <c r="CL41" s="11">
        <f t="shared" si="19"/>
        <v>0</v>
      </c>
      <c r="CM41" s="11">
        <f t="shared" si="19"/>
        <v>0</v>
      </c>
      <c r="CN41" s="11">
        <f t="shared" si="19"/>
        <v>0</v>
      </c>
      <c r="CO41" s="11">
        <f t="shared" si="19"/>
        <v>0</v>
      </c>
      <c r="CP41" s="11">
        <f t="shared" si="19"/>
        <v>0</v>
      </c>
      <c r="CQ41" s="11">
        <f t="shared" si="19"/>
        <v>0</v>
      </c>
      <c r="CR41" s="11">
        <f t="shared" si="19"/>
        <v>0</v>
      </c>
      <c r="CS41" s="11">
        <f t="shared" si="19"/>
        <v>0</v>
      </c>
      <c r="CT41" s="11">
        <f t="shared" si="19"/>
        <v>0</v>
      </c>
      <c r="CU41" s="11">
        <f t="shared" si="19"/>
        <v>0</v>
      </c>
      <c r="CV41" s="11">
        <f t="shared" si="19"/>
        <v>0</v>
      </c>
      <c r="CW41" s="11">
        <f t="shared" si="19"/>
        <v>0</v>
      </c>
      <c r="CX41" s="11">
        <f t="shared" si="19"/>
        <v>0</v>
      </c>
      <c r="CY41" s="11">
        <f t="shared" si="19"/>
        <v>0</v>
      </c>
      <c r="CZ41" s="11">
        <f t="shared" si="19"/>
        <v>0</v>
      </c>
      <c r="DA41" s="11">
        <f t="shared" si="19"/>
        <v>0</v>
      </c>
      <c r="DB41" s="11">
        <f t="shared" si="19"/>
        <v>0</v>
      </c>
      <c r="DC41" s="11">
        <f t="shared" si="19"/>
        <v>0</v>
      </c>
      <c r="DD41" s="11">
        <f t="shared" si="19"/>
        <v>0</v>
      </c>
      <c r="DE41" s="11">
        <f t="shared" si="19"/>
        <v>0</v>
      </c>
      <c r="DF41" s="11">
        <f t="shared" si="19"/>
        <v>0</v>
      </c>
      <c r="DG41" s="11">
        <f t="shared" si="19"/>
        <v>0</v>
      </c>
      <c r="DH41" s="11">
        <f t="shared" si="19"/>
        <v>0</v>
      </c>
      <c r="DI41" s="11">
        <f t="shared" si="19"/>
        <v>0</v>
      </c>
      <c r="DJ41" s="11">
        <f t="shared" si="19"/>
        <v>0</v>
      </c>
      <c r="DK41" s="11">
        <f t="shared" si="19"/>
        <v>0</v>
      </c>
      <c r="DL41" s="11">
        <f t="shared" si="19"/>
        <v>0</v>
      </c>
      <c r="DM41" s="11">
        <f t="shared" si="19"/>
        <v>0</v>
      </c>
      <c r="DN41" s="11">
        <f t="shared" si="19"/>
        <v>0</v>
      </c>
    </row>
    <row r="42" spans="1:118" ht="15" customHeight="1">
      <c r="A42" s="42"/>
      <c r="B42" s="43"/>
      <c r="C42" s="37"/>
      <c r="D42" s="39"/>
      <c r="E42" s="41"/>
      <c r="F42" s="20" t="s">
        <v>6</v>
      </c>
      <c r="G42" s="20" t="s">
        <v>6</v>
      </c>
      <c r="H42" s="20" t="s">
        <v>6</v>
      </c>
      <c r="I42" s="21" t="s">
        <v>6</v>
      </c>
      <c r="J42" s="22" t="s">
        <v>6</v>
      </c>
      <c r="K42" s="22" t="s">
        <v>6</v>
      </c>
      <c r="L42" s="20" t="s">
        <v>6</v>
      </c>
      <c r="M42" s="20" t="s">
        <v>6</v>
      </c>
      <c r="N42" s="20" t="s">
        <v>6</v>
      </c>
      <c r="O42" s="22" t="s">
        <v>6</v>
      </c>
      <c r="P42" s="22" t="s">
        <v>6</v>
      </c>
      <c r="Q42" s="22" t="s">
        <v>6</v>
      </c>
      <c r="R42" s="20" t="s">
        <v>6</v>
      </c>
      <c r="S42" s="20" t="s">
        <v>6</v>
      </c>
      <c r="T42" s="20" t="s">
        <v>6</v>
      </c>
      <c r="U42" s="22" t="s">
        <v>6</v>
      </c>
      <c r="V42" s="22" t="s">
        <v>6</v>
      </c>
      <c r="W42" s="22" t="s">
        <v>6</v>
      </c>
      <c r="X42" s="20" t="s">
        <v>6</v>
      </c>
      <c r="Y42" s="20" t="s">
        <v>6</v>
      </c>
      <c r="Z42" s="20" t="s">
        <v>6</v>
      </c>
      <c r="AA42" s="22" t="s">
        <v>6</v>
      </c>
      <c r="AB42" s="22" t="s">
        <v>6</v>
      </c>
      <c r="AC42" s="22" t="s">
        <v>6</v>
      </c>
      <c r="AD42" s="20" t="s">
        <v>6</v>
      </c>
      <c r="AE42" s="20" t="s">
        <v>6</v>
      </c>
      <c r="AF42" s="20" t="s">
        <v>6</v>
      </c>
      <c r="AG42" s="22" t="s">
        <v>6</v>
      </c>
      <c r="AH42" s="22" t="s">
        <v>6</v>
      </c>
      <c r="AI42" s="22" t="s">
        <v>6</v>
      </c>
      <c r="AJ42" s="20" t="s">
        <v>6</v>
      </c>
      <c r="AK42" s="20" t="s">
        <v>6</v>
      </c>
      <c r="AL42" s="20" t="s">
        <v>6</v>
      </c>
      <c r="AM42" s="22" t="s">
        <v>6</v>
      </c>
      <c r="AN42" s="22" t="s">
        <v>6</v>
      </c>
      <c r="AO42" s="22" t="s">
        <v>6</v>
      </c>
      <c r="AP42" s="20" t="s">
        <v>6</v>
      </c>
      <c r="AQ42" s="20" t="s">
        <v>6</v>
      </c>
      <c r="AR42" s="20" t="s">
        <v>6</v>
      </c>
      <c r="AS42" s="22" t="s">
        <v>6</v>
      </c>
      <c r="AT42" s="22" t="s">
        <v>6</v>
      </c>
      <c r="AU42" s="22" t="s">
        <v>6</v>
      </c>
      <c r="AV42" s="20" t="s">
        <v>6</v>
      </c>
      <c r="AW42" s="20" t="s">
        <v>6</v>
      </c>
      <c r="AX42" s="20" t="s">
        <v>6</v>
      </c>
      <c r="AY42" s="22" t="s">
        <v>6</v>
      </c>
      <c r="AZ42" s="22" t="s">
        <v>6</v>
      </c>
      <c r="BA42" s="22" t="s">
        <v>6</v>
      </c>
      <c r="BB42" s="20" t="s">
        <v>6</v>
      </c>
      <c r="BC42" s="20" t="s">
        <v>6</v>
      </c>
      <c r="BD42" s="20" t="s">
        <v>6</v>
      </c>
      <c r="BE42" s="22" t="s">
        <v>6</v>
      </c>
      <c r="BF42" s="22" t="s">
        <v>6</v>
      </c>
      <c r="BG42" s="22" t="s">
        <v>6</v>
      </c>
      <c r="BH42" s="20" t="s">
        <v>6</v>
      </c>
      <c r="BI42" s="20" t="s">
        <v>6</v>
      </c>
      <c r="BJ42" s="20" t="s">
        <v>6</v>
      </c>
      <c r="BK42" s="22" t="s">
        <v>6</v>
      </c>
      <c r="BL42" s="22" t="s">
        <v>6</v>
      </c>
      <c r="BM42" s="22" t="s">
        <v>6</v>
      </c>
      <c r="BN42" s="20" t="s">
        <v>6</v>
      </c>
      <c r="BO42" s="20" t="s">
        <v>6</v>
      </c>
      <c r="BP42" s="20" t="s">
        <v>6</v>
      </c>
      <c r="BQ42" s="19" t="s">
        <v>6</v>
      </c>
      <c r="BR42" s="22" t="s">
        <v>6</v>
      </c>
      <c r="BS42" s="19" t="s">
        <v>6</v>
      </c>
      <c r="DJ42" t="s">
        <v>6</v>
      </c>
      <c r="DK42" t="s">
        <v>6</v>
      </c>
      <c r="DL42" t="s">
        <v>6</v>
      </c>
      <c r="DM42" t="s">
        <v>6</v>
      </c>
      <c r="DN42" t="s">
        <v>6</v>
      </c>
    </row>
    <row r="43" spans="1:118" ht="15" customHeight="1">
      <c r="A43" s="42" t="s">
        <v>45</v>
      </c>
      <c r="B43" s="43" t="s">
        <v>44</v>
      </c>
      <c r="C43" s="36">
        <f>SUM(COUNT(F44:BS44))</f>
        <v>0</v>
      </c>
      <c r="D43" s="38">
        <f>SUM(F44:BS44)</f>
        <v>0</v>
      </c>
      <c r="E43" s="40" t="e">
        <f>SUM(AVERAGE(F43:BS43))</f>
        <v>#DIV/0!</v>
      </c>
      <c r="F43" s="14" t="s">
        <v>6</v>
      </c>
      <c r="G43" s="14" t="s">
        <v>6</v>
      </c>
      <c r="H43" s="14" t="s">
        <v>6</v>
      </c>
      <c r="I43" s="15" t="s">
        <v>6</v>
      </c>
      <c r="J43" s="16" t="s">
        <v>6</v>
      </c>
      <c r="K43" s="16" t="s">
        <v>6</v>
      </c>
      <c r="L43" s="14" t="s">
        <v>6</v>
      </c>
      <c r="M43" s="14" t="s">
        <v>6</v>
      </c>
      <c r="N43" s="14" t="s">
        <v>6</v>
      </c>
      <c r="O43" s="16" t="s">
        <v>6</v>
      </c>
      <c r="P43" s="16" t="s">
        <v>6</v>
      </c>
      <c r="Q43" s="16" t="s">
        <v>6</v>
      </c>
      <c r="R43" s="14" t="s">
        <v>6</v>
      </c>
      <c r="S43" s="14" t="s">
        <v>6</v>
      </c>
      <c r="T43" s="14" t="s">
        <v>6</v>
      </c>
      <c r="U43" s="16" t="s">
        <v>6</v>
      </c>
      <c r="V43" s="16" t="s">
        <v>6</v>
      </c>
      <c r="W43" s="16" t="s">
        <v>6</v>
      </c>
      <c r="X43" s="14" t="s">
        <v>6</v>
      </c>
      <c r="Y43" s="14" t="s">
        <v>6</v>
      </c>
      <c r="Z43" s="14" t="s">
        <v>6</v>
      </c>
      <c r="AA43" s="16" t="s">
        <v>6</v>
      </c>
      <c r="AB43" s="16" t="s">
        <v>6</v>
      </c>
      <c r="AC43" s="16" t="s">
        <v>6</v>
      </c>
      <c r="AD43" s="14" t="s">
        <v>6</v>
      </c>
      <c r="AE43" s="14" t="s">
        <v>6</v>
      </c>
      <c r="AF43" s="14" t="s">
        <v>6</v>
      </c>
      <c r="AG43" s="16" t="s">
        <v>6</v>
      </c>
      <c r="AH43" s="16" t="s">
        <v>6</v>
      </c>
      <c r="AI43" s="16" t="s">
        <v>6</v>
      </c>
      <c r="AJ43" s="14" t="s">
        <v>6</v>
      </c>
      <c r="AK43" s="17" t="s">
        <v>6</v>
      </c>
      <c r="AL43" s="14" t="s">
        <v>6</v>
      </c>
      <c r="AM43" s="16" t="s">
        <v>6</v>
      </c>
      <c r="AN43" s="16" t="s">
        <v>6</v>
      </c>
      <c r="AO43" s="16" t="s">
        <v>6</v>
      </c>
      <c r="AP43" s="14" t="s">
        <v>6</v>
      </c>
      <c r="AQ43" s="14" t="s">
        <v>6</v>
      </c>
      <c r="AR43" s="14" t="s">
        <v>6</v>
      </c>
      <c r="AS43" s="16" t="s">
        <v>6</v>
      </c>
      <c r="AT43" s="16" t="s">
        <v>6</v>
      </c>
      <c r="AU43" s="16" t="s">
        <v>6</v>
      </c>
      <c r="AV43" s="14" t="s">
        <v>6</v>
      </c>
      <c r="AW43" s="14" t="s">
        <v>6</v>
      </c>
      <c r="AX43" s="14" t="s">
        <v>6</v>
      </c>
      <c r="AY43" s="16" t="s">
        <v>6</v>
      </c>
      <c r="AZ43" s="16" t="s">
        <v>6</v>
      </c>
      <c r="BA43" s="16" t="s">
        <v>6</v>
      </c>
      <c r="BB43" s="14" t="s">
        <v>6</v>
      </c>
      <c r="BC43" s="14" t="s">
        <v>6</v>
      </c>
      <c r="BD43" s="14" t="s">
        <v>6</v>
      </c>
      <c r="BE43" s="16" t="s">
        <v>6</v>
      </c>
      <c r="BF43" s="16" t="s">
        <v>6</v>
      </c>
      <c r="BG43" s="16" t="s">
        <v>6</v>
      </c>
      <c r="BH43" s="14" t="s">
        <v>6</v>
      </c>
      <c r="BI43" s="14" t="s">
        <v>6</v>
      </c>
      <c r="BJ43" s="14" t="s">
        <v>6</v>
      </c>
      <c r="BK43" s="16" t="s">
        <v>6</v>
      </c>
      <c r="BL43" s="16" t="s">
        <v>6</v>
      </c>
      <c r="BM43" s="16" t="s">
        <v>6</v>
      </c>
      <c r="BN43" s="14" t="s">
        <v>6</v>
      </c>
      <c r="BO43" s="14" t="s">
        <v>6</v>
      </c>
      <c r="BP43" s="14" t="s">
        <v>6</v>
      </c>
      <c r="BQ43" s="18" t="s">
        <v>6</v>
      </c>
      <c r="BR43" s="19" t="s">
        <v>6</v>
      </c>
      <c r="BS43" s="18" t="s">
        <v>6</v>
      </c>
      <c r="BT43" t="s">
        <v>6</v>
      </c>
      <c r="BW43" s="8">
        <f t="shared" ref="BW43:DN43" si="20">COUNTIF($F43:$BS43,BW$1)</f>
        <v>0</v>
      </c>
      <c r="BX43" s="8">
        <f t="shared" si="20"/>
        <v>0</v>
      </c>
      <c r="BY43" s="9">
        <f t="shared" si="20"/>
        <v>0</v>
      </c>
      <c r="BZ43" s="9">
        <f t="shared" si="20"/>
        <v>0</v>
      </c>
      <c r="CA43" s="9">
        <f t="shared" si="20"/>
        <v>0</v>
      </c>
      <c r="CB43" s="9">
        <f t="shared" si="20"/>
        <v>0</v>
      </c>
      <c r="CC43" s="9">
        <f t="shared" si="20"/>
        <v>0</v>
      </c>
      <c r="CD43" s="9">
        <f t="shared" si="20"/>
        <v>0</v>
      </c>
      <c r="CE43" s="10">
        <f t="shared" si="20"/>
        <v>0</v>
      </c>
      <c r="CF43" s="10">
        <f t="shared" si="20"/>
        <v>0</v>
      </c>
      <c r="CG43" s="10">
        <f t="shared" si="20"/>
        <v>0</v>
      </c>
      <c r="CH43" s="10">
        <f t="shared" si="20"/>
        <v>0</v>
      </c>
      <c r="CI43" s="10">
        <f t="shared" si="20"/>
        <v>0</v>
      </c>
      <c r="CJ43" s="10">
        <f t="shared" si="20"/>
        <v>0</v>
      </c>
      <c r="CK43" s="11">
        <f t="shared" si="20"/>
        <v>0</v>
      </c>
      <c r="CL43" s="11">
        <f t="shared" si="20"/>
        <v>0</v>
      </c>
      <c r="CM43" s="11">
        <f t="shared" si="20"/>
        <v>0</v>
      </c>
      <c r="CN43" s="11">
        <f t="shared" si="20"/>
        <v>0</v>
      </c>
      <c r="CO43" s="11">
        <f t="shared" si="20"/>
        <v>0</v>
      </c>
      <c r="CP43" s="11">
        <f t="shared" si="20"/>
        <v>0</v>
      </c>
      <c r="CQ43" s="11">
        <f t="shared" si="20"/>
        <v>0</v>
      </c>
      <c r="CR43" s="11">
        <f t="shared" si="20"/>
        <v>0</v>
      </c>
      <c r="CS43" s="11">
        <f t="shared" si="20"/>
        <v>0</v>
      </c>
      <c r="CT43" s="11">
        <f t="shared" si="20"/>
        <v>0</v>
      </c>
      <c r="CU43" s="11">
        <f t="shared" si="20"/>
        <v>0</v>
      </c>
      <c r="CV43" s="11">
        <f t="shared" si="20"/>
        <v>0</v>
      </c>
      <c r="CW43" s="11">
        <f t="shared" si="20"/>
        <v>0</v>
      </c>
      <c r="CX43" s="11">
        <f t="shared" si="20"/>
        <v>0</v>
      </c>
      <c r="CY43" s="11">
        <f t="shared" si="20"/>
        <v>0</v>
      </c>
      <c r="CZ43" s="11">
        <f t="shared" si="20"/>
        <v>0</v>
      </c>
      <c r="DA43" s="11">
        <f t="shared" si="20"/>
        <v>0</v>
      </c>
      <c r="DB43" s="11">
        <f t="shared" si="20"/>
        <v>0</v>
      </c>
      <c r="DC43" s="11">
        <f t="shared" si="20"/>
        <v>0</v>
      </c>
      <c r="DD43" s="11">
        <f t="shared" si="20"/>
        <v>0</v>
      </c>
      <c r="DE43" s="11">
        <f t="shared" si="20"/>
        <v>0</v>
      </c>
      <c r="DF43" s="11">
        <f t="shared" si="20"/>
        <v>0</v>
      </c>
      <c r="DG43" s="11">
        <f t="shared" si="20"/>
        <v>0</v>
      </c>
      <c r="DH43" s="11">
        <f t="shared" si="20"/>
        <v>0</v>
      </c>
      <c r="DI43" s="11">
        <f t="shared" si="20"/>
        <v>0</v>
      </c>
      <c r="DJ43" s="11">
        <f t="shared" si="20"/>
        <v>0</v>
      </c>
      <c r="DK43" s="11">
        <f t="shared" si="20"/>
        <v>0</v>
      </c>
      <c r="DL43" s="11">
        <f t="shared" si="20"/>
        <v>0</v>
      </c>
      <c r="DM43" s="11">
        <f t="shared" si="20"/>
        <v>0</v>
      </c>
      <c r="DN43" s="11">
        <f t="shared" si="20"/>
        <v>0</v>
      </c>
    </row>
    <row r="44" spans="1:118" ht="15" customHeight="1">
      <c r="A44" s="42"/>
      <c r="B44" s="43"/>
      <c r="C44" s="37"/>
      <c r="D44" s="39"/>
      <c r="E44" s="41"/>
      <c r="F44" s="20" t="s">
        <v>6</v>
      </c>
      <c r="G44" s="20" t="s">
        <v>6</v>
      </c>
      <c r="H44" s="20" t="s">
        <v>6</v>
      </c>
      <c r="I44" s="21" t="s">
        <v>6</v>
      </c>
      <c r="J44" s="22" t="s">
        <v>6</v>
      </c>
      <c r="K44" s="22" t="s">
        <v>6</v>
      </c>
      <c r="L44" s="20" t="s">
        <v>6</v>
      </c>
      <c r="M44" s="20" t="s">
        <v>6</v>
      </c>
      <c r="N44" s="20" t="s">
        <v>6</v>
      </c>
      <c r="O44" s="22" t="s">
        <v>6</v>
      </c>
      <c r="P44" s="22" t="s">
        <v>6</v>
      </c>
      <c r="Q44" s="22" t="s">
        <v>6</v>
      </c>
      <c r="R44" s="20" t="s">
        <v>6</v>
      </c>
      <c r="S44" s="20" t="s">
        <v>6</v>
      </c>
      <c r="T44" s="20" t="s">
        <v>6</v>
      </c>
      <c r="U44" s="22" t="s">
        <v>6</v>
      </c>
      <c r="V44" s="22" t="s">
        <v>6</v>
      </c>
      <c r="W44" s="22" t="s">
        <v>6</v>
      </c>
      <c r="X44" s="20" t="s">
        <v>6</v>
      </c>
      <c r="Y44" s="20" t="s">
        <v>6</v>
      </c>
      <c r="Z44" s="20" t="s">
        <v>6</v>
      </c>
      <c r="AA44" s="22" t="s">
        <v>6</v>
      </c>
      <c r="AB44" s="22" t="s">
        <v>6</v>
      </c>
      <c r="AC44" s="22" t="s">
        <v>6</v>
      </c>
      <c r="AD44" s="20" t="s">
        <v>6</v>
      </c>
      <c r="AE44" s="20" t="s">
        <v>6</v>
      </c>
      <c r="AF44" s="20" t="s">
        <v>6</v>
      </c>
      <c r="AG44" s="22" t="s">
        <v>6</v>
      </c>
      <c r="AH44" s="22" t="s">
        <v>6</v>
      </c>
      <c r="AI44" s="22" t="s">
        <v>6</v>
      </c>
      <c r="AJ44" s="20" t="s">
        <v>6</v>
      </c>
      <c r="AK44" s="20" t="s">
        <v>6</v>
      </c>
      <c r="AL44" s="20" t="s">
        <v>6</v>
      </c>
      <c r="AM44" s="22" t="s">
        <v>6</v>
      </c>
      <c r="AN44" s="22" t="s">
        <v>6</v>
      </c>
      <c r="AO44" s="22" t="s">
        <v>6</v>
      </c>
      <c r="AP44" s="20" t="s">
        <v>6</v>
      </c>
      <c r="AQ44" s="20" t="s">
        <v>6</v>
      </c>
      <c r="AR44" s="20" t="s">
        <v>6</v>
      </c>
      <c r="AS44" s="22" t="s">
        <v>6</v>
      </c>
      <c r="AT44" s="22" t="s">
        <v>6</v>
      </c>
      <c r="AU44" s="22" t="s">
        <v>6</v>
      </c>
      <c r="AV44" s="20" t="s">
        <v>6</v>
      </c>
      <c r="AW44" s="20" t="s">
        <v>6</v>
      </c>
      <c r="AX44" s="20" t="s">
        <v>6</v>
      </c>
      <c r="AY44" s="22" t="s">
        <v>6</v>
      </c>
      <c r="AZ44" s="22" t="s">
        <v>6</v>
      </c>
      <c r="BA44" s="22" t="s">
        <v>6</v>
      </c>
      <c r="BB44" s="20" t="s">
        <v>6</v>
      </c>
      <c r="BC44" s="20" t="s">
        <v>6</v>
      </c>
      <c r="BD44" s="20" t="s">
        <v>6</v>
      </c>
      <c r="BE44" s="22" t="s">
        <v>6</v>
      </c>
      <c r="BF44" s="22" t="s">
        <v>6</v>
      </c>
      <c r="BG44" s="22" t="s">
        <v>6</v>
      </c>
      <c r="BH44" s="20" t="s">
        <v>6</v>
      </c>
      <c r="BI44" s="20" t="s">
        <v>6</v>
      </c>
      <c r="BJ44" s="20" t="s">
        <v>6</v>
      </c>
      <c r="BK44" s="22" t="s">
        <v>6</v>
      </c>
      <c r="BL44" s="22" t="s">
        <v>6</v>
      </c>
      <c r="BM44" s="22" t="s">
        <v>6</v>
      </c>
      <c r="BN44" s="20" t="s">
        <v>6</v>
      </c>
      <c r="BO44" s="20" t="s">
        <v>6</v>
      </c>
      <c r="BP44" s="20" t="s">
        <v>6</v>
      </c>
      <c r="BQ44" s="19" t="s">
        <v>6</v>
      </c>
      <c r="BR44" s="22" t="s">
        <v>6</v>
      </c>
      <c r="BS44" s="19" t="s">
        <v>6</v>
      </c>
    </row>
    <row r="45" spans="1:118" ht="15" customHeight="1">
      <c r="A45" s="42" t="s">
        <v>47</v>
      </c>
      <c r="B45" s="43" t="s">
        <v>26</v>
      </c>
      <c r="C45" s="36">
        <f>SUM(COUNT(F46:BS46))</f>
        <v>0</v>
      </c>
      <c r="D45" s="38">
        <f>SUM(F46:BS46)</f>
        <v>0</v>
      </c>
      <c r="E45" s="40" t="e">
        <f>SUM(AVERAGE(F45:BS45))</f>
        <v>#DIV/0!</v>
      </c>
      <c r="F45" s="14" t="s">
        <v>6</v>
      </c>
      <c r="G45" s="14" t="s">
        <v>6</v>
      </c>
      <c r="H45" s="14" t="s">
        <v>6</v>
      </c>
      <c r="I45" s="15" t="s">
        <v>6</v>
      </c>
      <c r="J45" s="16" t="s">
        <v>6</v>
      </c>
      <c r="K45" s="16" t="s">
        <v>6</v>
      </c>
      <c r="L45" s="14" t="s">
        <v>6</v>
      </c>
      <c r="M45" s="14" t="s">
        <v>6</v>
      </c>
      <c r="N45" s="14" t="s">
        <v>6</v>
      </c>
      <c r="O45" s="16" t="s">
        <v>6</v>
      </c>
      <c r="P45" s="16" t="s">
        <v>6</v>
      </c>
      <c r="Q45" s="16" t="s">
        <v>6</v>
      </c>
      <c r="R45" s="14" t="s">
        <v>6</v>
      </c>
      <c r="S45" s="14" t="s">
        <v>6</v>
      </c>
      <c r="T45" s="14" t="s">
        <v>6</v>
      </c>
      <c r="U45" s="16" t="s">
        <v>6</v>
      </c>
      <c r="V45" s="16" t="s">
        <v>6</v>
      </c>
      <c r="W45" s="16" t="s">
        <v>6</v>
      </c>
      <c r="X45" s="14" t="s">
        <v>6</v>
      </c>
      <c r="Y45" s="14" t="s">
        <v>6</v>
      </c>
      <c r="Z45" s="14" t="s">
        <v>6</v>
      </c>
      <c r="AA45" s="16" t="s">
        <v>6</v>
      </c>
      <c r="AB45" s="16" t="s">
        <v>6</v>
      </c>
      <c r="AC45" s="16" t="s">
        <v>6</v>
      </c>
      <c r="AD45" s="14" t="s">
        <v>6</v>
      </c>
      <c r="AE45" s="14" t="s">
        <v>6</v>
      </c>
      <c r="AF45" s="14" t="s">
        <v>6</v>
      </c>
      <c r="AG45" s="16" t="s">
        <v>6</v>
      </c>
      <c r="AH45" s="16" t="s">
        <v>6</v>
      </c>
      <c r="AI45" s="16" t="s">
        <v>6</v>
      </c>
      <c r="AJ45" s="14" t="s">
        <v>6</v>
      </c>
      <c r="AK45" s="17" t="s">
        <v>6</v>
      </c>
      <c r="AL45" s="14" t="s">
        <v>6</v>
      </c>
      <c r="AM45" s="16" t="s">
        <v>6</v>
      </c>
      <c r="AN45" s="16" t="s">
        <v>6</v>
      </c>
      <c r="AO45" s="16" t="s">
        <v>6</v>
      </c>
      <c r="AP45" s="14" t="s">
        <v>6</v>
      </c>
      <c r="AQ45" s="14" t="s">
        <v>6</v>
      </c>
      <c r="AR45" s="14" t="s">
        <v>6</v>
      </c>
      <c r="AS45" s="16" t="s">
        <v>6</v>
      </c>
      <c r="AT45" s="16" t="s">
        <v>6</v>
      </c>
      <c r="AU45" s="16" t="s">
        <v>6</v>
      </c>
      <c r="AV45" s="14" t="s">
        <v>6</v>
      </c>
      <c r="AW45" s="14" t="s">
        <v>6</v>
      </c>
      <c r="AX45" s="14" t="s">
        <v>6</v>
      </c>
      <c r="AY45" s="16" t="s">
        <v>6</v>
      </c>
      <c r="AZ45" s="16" t="s">
        <v>6</v>
      </c>
      <c r="BA45" s="16" t="s">
        <v>6</v>
      </c>
      <c r="BB45" s="14" t="s">
        <v>6</v>
      </c>
      <c r="BC45" s="14" t="s">
        <v>6</v>
      </c>
      <c r="BD45" s="14" t="s">
        <v>6</v>
      </c>
      <c r="BE45" s="16" t="s">
        <v>6</v>
      </c>
      <c r="BF45" s="16" t="s">
        <v>6</v>
      </c>
      <c r="BG45" s="16" t="s">
        <v>6</v>
      </c>
      <c r="BH45" s="14" t="s">
        <v>6</v>
      </c>
      <c r="BI45" s="14" t="s">
        <v>6</v>
      </c>
      <c r="BJ45" s="14" t="s">
        <v>6</v>
      </c>
      <c r="BK45" s="16" t="s">
        <v>6</v>
      </c>
      <c r="BL45" s="16" t="s">
        <v>6</v>
      </c>
      <c r="BM45" s="16" t="s">
        <v>6</v>
      </c>
      <c r="BN45" s="14" t="s">
        <v>6</v>
      </c>
      <c r="BO45" s="14" t="s">
        <v>6</v>
      </c>
      <c r="BP45" s="14" t="s">
        <v>6</v>
      </c>
      <c r="BQ45" s="18" t="s">
        <v>6</v>
      </c>
      <c r="BR45" s="19" t="s">
        <v>6</v>
      </c>
      <c r="BS45" s="18" t="s">
        <v>6</v>
      </c>
      <c r="BW45" s="8">
        <f t="shared" ref="BW45:DN45" si="21">COUNTIF($F45:$BS45,BW$1)</f>
        <v>0</v>
      </c>
      <c r="BX45" s="8">
        <f t="shared" si="21"/>
        <v>0</v>
      </c>
      <c r="BY45" s="9">
        <f t="shared" si="21"/>
        <v>0</v>
      </c>
      <c r="BZ45" s="9">
        <f t="shared" si="21"/>
        <v>0</v>
      </c>
      <c r="CA45" s="9">
        <f t="shared" si="21"/>
        <v>0</v>
      </c>
      <c r="CB45" s="9">
        <f t="shared" si="21"/>
        <v>0</v>
      </c>
      <c r="CC45" s="9">
        <f t="shared" si="21"/>
        <v>0</v>
      </c>
      <c r="CD45" s="9">
        <f t="shared" si="21"/>
        <v>0</v>
      </c>
      <c r="CE45" s="10">
        <f t="shared" si="21"/>
        <v>0</v>
      </c>
      <c r="CF45" s="10">
        <f t="shared" si="21"/>
        <v>0</v>
      </c>
      <c r="CG45" s="10">
        <f t="shared" si="21"/>
        <v>0</v>
      </c>
      <c r="CH45" s="10">
        <f t="shared" si="21"/>
        <v>0</v>
      </c>
      <c r="CI45" s="10">
        <f t="shared" si="21"/>
        <v>0</v>
      </c>
      <c r="CJ45" s="10">
        <f t="shared" si="21"/>
        <v>0</v>
      </c>
      <c r="CK45" s="11">
        <f t="shared" si="21"/>
        <v>0</v>
      </c>
      <c r="CL45" s="11">
        <f t="shared" si="21"/>
        <v>0</v>
      </c>
      <c r="CM45" s="11">
        <f t="shared" si="21"/>
        <v>0</v>
      </c>
      <c r="CN45" s="11">
        <f t="shared" si="21"/>
        <v>0</v>
      </c>
      <c r="CO45" s="11">
        <f t="shared" si="21"/>
        <v>0</v>
      </c>
      <c r="CP45" s="11">
        <f t="shared" si="21"/>
        <v>0</v>
      </c>
      <c r="CQ45" s="11">
        <f t="shared" si="21"/>
        <v>0</v>
      </c>
      <c r="CR45" s="11">
        <f t="shared" si="21"/>
        <v>0</v>
      </c>
      <c r="CS45" s="11">
        <f t="shared" si="21"/>
        <v>0</v>
      </c>
      <c r="CT45" s="11">
        <f t="shared" si="21"/>
        <v>0</v>
      </c>
      <c r="CU45" s="11">
        <f t="shared" si="21"/>
        <v>0</v>
      </c>
      <c r="CV45" s="11">
        <f t="shared" si="21"/>
        <v>0</v>
      </c>
      <c r="CW45" s="11">
        <f t="shared" si="21"/>
        <v>0</v>
      </c>
      <c r="CX45" s="11">
        <f t="shared" si="21"/>
        <v>0</v>
      </c>
      <c r="CY45" s="11">
        <f t="shared" si="21"/>
        <v>0</v>
      </c>
      <c r="CZ45" s="11">
        <f t="shared" si="21"/>
        <v>0</v>
      </c>
      <c r="DA45" s="11">
        <f t="shared" si="21"/>
        <v>0</v>
      </c>
      <c r="DB45" s="11">
        <f t="shared" si="21"/>
        <v>0</v>
      </c>
      <c r="DC45" s="11">
        <f t="shared" si="21"/>
        <v>0</v>
      </c>
      <c r="DD45" s="11">
        <f t="shared" si="21"/>
        <v>0</v>
      </c>
      <c r="DE45" s="11">
        <f t="shared" si="21"/>
        <v>0</v>
      </c>
      <c r="DF45" s="11">
        <f t="shared" si="21"/>
        <v>0</v>
      </c>
      <c r="DG45" s="11">
        <f t="shared" si="21"/>
        <v>0</v>
      </c>
      <c r="DH45" s="11">
        <f t="shared" si="21"/>
        <v>0</v>
      </c>
      <c r="DI45" s="11">
        <f t="shared" si="21"/>
        <v>0</v>
      </c>
      <c r="DJ45" s="11">
        <f t="shared" si="21"/>
        <v>0</v>
      </c>
      <c r="DK45" s="11">
        <f t="shared" si="21"/>
        <v>0</v>
      </c>
      <c r="DL45" s="11">
        <f t="shared" si="21"/>
        <v>0</v>
      </c>
      <c r="DM45" s="11">
        <f t="shared" si="21"/>
        <v>0</v>
      </c>
      <c r="DN45" s="11">
        <f t="shared" si="21"/>
        <v>0</v>
      </c>
    </row>
    <row r="46" spans="1:118" ht="15" customHeight="1">
      <c r="A46" s="42"/>
      <c r="B46" s="43"/>
      <c r="C46" s="37"/>
      <c r="D46" s="39"/>
      <c r="E46" s="41"/>
      <c r="F46" s="20" t="s">
        <v>6</v>
      </c>
      <c r="G46" s="20" t="s">
        <v>6</v>
      </c>
      <c r="H46" s="20" t="s">
        <v>6</v>
      </c>
      <c r="I46" s="21" t="s">
        <v>6</v>
      </c>
      <c r="J46" s="22" t="s">
        <v>6</v>
      </c>
      <c r="K46" s="22" t="s">
        <v>6</v>
      </c>
      <c r="L46" s="20" t="s">
        <v>6</v>
      </c>
      <c r="M46" s="20" t="s">
        <v>6</v>
      </c>
      <c r="N46" s="20" t="s">
        <v>6</v>
      </c>
      <c r="O46" s="22" t="s">
        <v>6</v>
      </c>
      <c r="P46" s="22" t="s">
        <v>6</v>
      </c>
      <c r="Q46" s="22" t="s">
        <v>6</v>
      </c>
      <c r="R46" s="20" t="s">
        <v>6</v>
      </c>
      <c r="S46" s="20" t="s">
        <v>6</v>
      </c>
      <c r="T46" s="20" t="s">
        <v>6</v>
      </c>
      <c r="U46" s="22" t="s">
        <v>6</v>
      </c>
      <c r="V46" s="22" t="s">
        <v>6</v>
      </c>
      <c r="W46" s="22" t="s">
        <v>6</v>
      </c>
      <c r="X46" s="20" t="s">
        <v>6</v>
      </c>
      <c r="Y46" s="20" t="s">
        <v>6</v>
      </c>
      <c r="Z46" s="20" t="s">
        <v>6</v>
      </c>
      <c r="AA46" s="22" t="s">
        <v>6</v>
      </c>
      <c r="AB46" s="22" t="s">
        <v>6</v>
      </c>
      <c r="AC46" s="22" t="s">
        <v>6</v>
      </c>
      <c r="AD46" s="20" t="s">
        <v>6</v>
      </c>
      <c r="AE46" s="20" t="s">
        <v>6</v>
      </c>
      <c r="AF46" s="20" t="s">
        <v>6</v>
      </c>
      <c r="AG46" s="22" t="s">
        <v>6</v>
      </c>
      <c r="AH46" s="22" t="s">
        <v>6</v>
      </c>
      <c r="AI46" s="22" t="s">
        <v>6</v>
      </c>
      <c r="AJ46" s="20" t="s">
        <v>6</v>
      </c>
      <c r="AK46" s="20" t="s">
        <v>6</v>
      </c>
      <c r="AL46" s="20" t="s">
        <v>6</v>
      </c>
      <c r="AM46" s="22" t="s">
        <v>6</v>
      </c>
      <c r="AN46" s="22" t="s">
        <v>6</v>
      </c>
      <c r="AO46" s="22" t="s">
        <v>6</v>
      </c>
      <c r="AP46" s="20" t="s">
        <v>6</v>
      </c>
      <c r="AQ46" s="20" t="s">
        <v>6</v>
      </c>
      <c r="AR46" s="20" t="s">
        <v>6</v>
      </c>
      <c r="AS46" s="22" t="s">
        <v>6</v>
      </c>
      <c r="AT46" s="22" t="s">
        <v>6</v>
      </c>
      <c r="AU46" s="22" t="s">
        <v>6</v>
      </c>
      <c r="AV46" s="20" t="s">
        <v>6</v>
      </c>
      <c r="AW46" s="20" t="s">
        <v>6</v>
      </c>
      <c r="AX46" s="20" t="s">
        <v>6</v>
      </c>
      <c r="AY46" s="22" t="s">
        <v>6</v>
      </c>
      <c r="AZ46" s="22" t="s">
        <v>6</v>
      </c>
      <c r="BA46" s="22" t="s">
        <v>6</v>
      </c>
      <c r="BB46" s="20" t="s">
        <v>6</v>
      </c>
      <c r="BC46" s="20" t="s">
        <v>6</v>
      </c>
      <c r="BD46" s="20" t="s">
        <v>6</v>
      </c>
      <c r="BE46" s="22" t="s">
        <v>6</v>
      </c>
      <c r="BF46" s="22" t="s">
        <v>6</v>
      </c>
      <c r="BG46" s="22" t="s">
        <v>6</v>
      </c>
      <c r="BH46" s="20" t="s">
        <v>6</v>
      </c>
      <c r="BI46" s="20" t="s">
        <v>6</v>
      </c>
      <c r="BJ46" s="20" t="s">
        <v>6</v>
      </c>
      <c r="BK46" s="22" t="s">
        <v>6</v>
      </c>
      <c r="BL46" s="22" t="s">
        <v>6</v>
      </c>
      <c r="BM46" s="22" t="s">
        <v>6</v>
      </c>
      <c r="BN46" s="20" t="s">
        <v>6</v>
      </c>
      <c r="BO46" s="20" t="s">
        <v>6</v>
      </c>
      <c r="BP46" s="20" t="s">
        <v>6</v>
      </c>
      <c r="BQ46" s="19" t="s">
        <v>6</v>
      </c>
      <c r="BR46" s="22" t="s">
        <v>6</v>
      </c>
      <c r="BS46" s="19" t="s">
        <v>6</v>
      </c>
      <c r="DJ46" t="s">
        <v>6</v>
      </c>
      <c r="DK46" t="s">
        <v>6</v>
      </c>
      <c r="DL46" t="s">
        <v>6</v>
      </c>
      <c r="DM46" t="s">
        <v>6</v>
      </c>
      <c r="DN46" t="s">
        <v>6</v>
      </c>
    </row>
    <row r="47" spans="1:118" ht="15" customHeight="1">
      <c r="A47" s="42" t="s">
        <v>49</v>
      </c>
      <c r="B47" s="43" t="s">
        <v>50</v>
      </c>
      <c r="C47" s="36">
        <f>SUM(COUNT(F48:BS48))</f>
        <v>0</v>
      </c>
      <c r="D47" s="38">
        <f>SUM(F48:BS48)</f>
        <v>0</v>
      </c>
      <c r="E47" s="40" t="e">
        <f>SUM(AVERAGE(F47:BS47))</f>
        <v>#DIV/0!</v>
      </c>
      <c r="F47" s="14" t="s">
        <v>6</v>
      </c>
      <c r="G47" s="14" t="s">
        <v>6</v>
      </c>
      <c r="H47" s="14" t="s">
        <v>6</v>
      </c>
      <c r="I47" s="15" t="s">
        <v>6</v>
      </c>
      <c r="J47" s="16" t="s">
        <v>6</v>
      </c>
      <c r="K47" s="16" t="s">
        <v>6</v>
      </c>
      <c r="L47" s="14" t="s">
        <v>6</v>
      </c>
      <c r="M47" s="14" t="s">
        <v>6</v>
      </c>
      <c r="N47" s="14" t="s">
        <v>6</v>
      </c>
      <c r="O47" s="16" t="s">
        <v>6</v>
      </c>
      <c r="P47" s="16" t="s">
        <v>6</v>
      </c>
      <c r="Q47" s="16" t="s">
        <v>6</v>
      </c>
      <c r="R47" s="14" t="s">
        <v>6</v>
      </c>
      <c r="S47" s="14" t="s">
        <v>6</v>
      </c>
      <c r="T47" s="14" t="s">
        <v>6</v>
      </c>
      <c r="U47" s="16" t="s">
        <v>6</v>
      </c>
      <c r="V47" s="16" t="s">
        <v>6</v>
      </c>
      <c r="W47" s="16" t="s">
        <v>6</v>
      </c>
      <c r="X47" s="14" t="s">
        <v>6</v>
      </c>
      <c r="Y47" s="14" t="s">
        <v>6</v>
      </c>
      <c r="Z47" s="14" t="s">
        <v>6</v>
      </c>
      <c r="AA47" s="16" t="s">
        <v>6</v>
      </c>
      <c r="AB47" s="16" t="s">
        <v>6</v>
      </c>
      <c r="AC47" s="16" t="s">
        <v>6</v>
      </c>
      <c r="AD47" s="14" t="s">
        <v>6</v>
      </c>
      <c r="AE47" s="14" t="s">
        <v>6</v>
      </c>
      <c r="AF47" s="14" t="s">
        <v>6</v>
      </c>
      <c r="AG47" s="16" t="s">
        <v>6</v>
      </c>
      <c r="AH47" s="16" t="s">
        <v>6</v>
      </c>
      <c r="AI47" s="16" t="s">
        <v>6</v>
      </c>
      <c r="AJ47" s="14" t="s">
        <v>6</v>
      </c>
      <c r="AK47" s="17" t="s">
        <v>6</v>
      </c>
      <c r="AL47" s="14" t="s">
        <v>6</v>
      </c>
      <c r="AM47" s="16" t="s">
        <v>6</v>
      </c>
      <c r="AN47" s="16" t="s">
        <v>6</v>
      </c>
      <c r="AO47" s="16" t="s">
        <v>6</v>
      </c>
      <c r="AP47" s="14" t="s">
        <v>6</v>
      </c>
      <c r="AQ47" s="14" t="s">
        <v>6</v>
      </c>
      <c r="AR47" s="14" t="s">
        <v>6</v>
      </c>
      <c r="AS47" s="16" t="s">
        <v>6</v>
      </c>
      <c r="AT47" s="16" t="s">
        <v>6</v>
      </c>
      <c r="AU47" s="16" t="s">
        <v>6</v>
      </c>
      <c r="AV47" s="14" t="s">
        <v>6</v>
      </c>
      <c r="AW47" s="14" t="s">
        <v>6</v>
      </c>
      <c r="AX47" s="14" t="s">
        <v>6</v>
      </c>
      <c r="AY47" s="16" t="s">
        <v>6</v>
      </c>
      <c r="AZ47" s="16" t="s">
        <v>6</v>
      </c>
      <c r="BA47" s="16" t="s">
        <v>6</v>
      </c>
      <c r="BB47" s="14" t="s">
        <v>6</v>
      </c>
      <c r="BC47" s="14" t="s">
        <v>6</v>
      </c>
      <c r="BD47" s="14" t="s">
        <v>6</v>
      </c>
      <c r="BE47" s="16" t="s">
        <v>6</v>
      </c>
      <c r="BF47" s="16" t="s">
        <v>6</v>
      </c>
      <c r="BG47" s="16" t="s">
        <v>6</v>
      </c>
      <c r="BH47" s="14" t="s">
        <v>6</v>
      </c>
      <c r="BI47" s="14" t="s">
        <v>6</v>
      </c>
      <c r="BJ47" s="14" t="s">
        <v>6</v>
      </c>
      <c r="BK47" s="16" t="s">
        <v>6</v>
      </c>
      <c r="BL47" s="16" t="s">
        <v>6</v>
      </c>
      <c r="BM47" s="16" t="s">
        <v>6</v>
      </c>
      <c r="BN47" s="14" t="s">
        <v>6</v>
      </c>
      <c r="BO47" s="14" t="s">
        <v>6</v>
      </c>
      <c r="BP47" s="14" t="s">
        <v>6</v>
      </c>
      <c r="BQ47" s="18" t="s">
        <v>6</v>
      </c>
      <c r="BR47" s="19" t="s">
        <v>6</v>
      </c>
      <c r="BS47" s="18" t="s">
        <v>6</v>
      </c>
      <c r="BW47" s="8">
        <f>COUNTIF($F47:$BS47,BW$1)</f>
        <v>0</v>
      </c>
      <c r="BX47" s="8">
        <f t="shared" ref="BX47:DJ51" si="22">COUNTIF($F47:$BS47,BX$1)</f>
        <v>0</v>
      </c>
      <c r="BY47" s="9">
        <f t="shared" si="22"/>
        <v>0</v>
      </c>
      <c r="BZ47" s="9">
        <f t="shared" si="22"/>
        <v>0</v>
      </c>
      <c r="CA47" s="9">
        <f t="shared" si="22"/>
        <v>0</v>
      </c>
      <c r="CB47" s="9">
        <f t="shared" si="22"/>
        <v>0</v>
      </c>
      <c r="CC47" s="9">
        <f t="shared" si="22"/>
        <v>0</v>
      </c>
      <c r="CD47" s="9">
        <f t="shared" si="22"/>
        <v>0</v>
      </c>
      <c r="CE47" s="10">
        <f t="shared" si="22"/>
        <v>0</v>
      </c>
      <c r="CF47" s="10">
        <f t="shared" si="22"/>
        <v>0</v>
      </c>
      <c r="CG47" s="10">
        <f t="shared" si="22"/>
        <v>0</v>
      </c>
      <c r="CH47" s="10">
        <f t="shared" si="22"/>
        <v>0</v>
      </c>
      <c r="CI47" s="10">
        <f t="shared" si="22"/>
        <v>0</v>
      </c>
      <c r="CJ47" s="10">
        <f t="shared" si="22"/>
        <v>0</v>
      </c>
      <c r="CK47" s="11">
        <f t="shared" si="22"/>
        <v>0</v>
      </c>
      <c r="CL47" s="11">
        <f t="shared" si="22"/>
        <v>0</v>
      </c>
      <c r="CM47" s="11">
        <f t="shared" si="22"/>
        <v>0</v>
      </c>
      <c r="CN47" s="11">
        <f t="shared" si="22"/>
        <v>0</v>
      </c>
      <c r="CO47" s="11">
        <f t="shared" si="22"/>
        <v>0</v>
      </c>
      <c r="CP47" s="11">
        <f t="shared" si="22"/>
        <v>0</v>
      </c>
      <c r="CQ47" s="11">
        <f t="shared" si="22"/>
        <v>0</v>
      </c>
      <c r="CR47" s="11">
        <f t="shared" si="22"/>
        <v>0</v>
      </c>
      <c r="CS47" s="11">
        <f t="shared" si="22"/>
        <v>0</v>
      </c>
      <c r="CT47" s="11">
        <f t="shared" si="22"/>
        <v>0</v>
      </c>
      <c r="CU47" s="11">
        <f t="shared" si="22"/>
        <v>0</v>
      </c>
      <c r="CV47" s="11">
        <f t="shared" si="22"/>
        <v>0</v>
      </c>
      <c r="CW47" s="11">
        <f t="shared" si="22"/>
        <v>0</v>
      </c>
      <c r="CX47" s="11">
        <f t="shared" si="22"/>
        <v>0</v>
      </c>
      <c r="CY47" s="11">
        <f t="shared" si="22"/>
        <v>0</v>
      </c>
      <c r="CZ47" s="11">
        <f t="shared" si="22"/>
        <v>0</v>
      </c>
      <c r="DA47" s="11">
        <f t="shared" si="22"/>
        <v>0</v>
      </c>
      <c r="DB47" s="11">
        <f t="shared" si="22"/>
        <v>0</v>
      </c>
      <c r="DC47" s="11">
        <f t="shared" si="22"/>
        <v>0</v>
      </c>
      <c r="DD47" s="11">
        <f t="shared" si="22"/>
        <v>0</v>
      </c>
      <c r="DE47" s="11">
        <f t="shared" si="22"/>
        <v>0</v>
      </c>
      <c r="DF47" s="11">
        <f t="shared" si="22"/>
        <v>0</v>
      </c>
      <c r="DG47" s="11">
        <f t="shared" si="22"/>
        <v>0</v>
      </c>
      <c r="DH47" s="11">
        <f t="shared" si="22"/>
        <v>0</v>
      </c>
      <c r="DI47" s="11">
        <f t="shared" si="22"/>
        <v>0</v>
      </c>
      <c r="DJ47" s="11">
        <f t="shared" si="22"/>
        <v>0</v>
      </c>
      <c r="DK47" s="11">
        <f t="shared" ref="DK47:DN51" si="23">COUNTIF($F47:$BS47,DK$1)</f>
        <v>0</v>
      </c>
      <c r="DL47" s="11">
        <f t="shared" si="23"/>
        <v>0</v>
      </c>
      <c r="DM47" s="11">
        <f t="shared" si="23"/>
        <v>0</v>
      </c>
      <c r="DN47" s="11">
        <f t="shared" si="23"/>
        <v>0</v>
      </c>
    </row>
    <row r="48" spans="1:118" ht="15" customHeight="1">
      <c r="A48" s="42"/>
      <c r="B48" s="43"/>
      <c r="C48" s="37"/>
      <c r="D48" s="39"/>
      <c r="E48" s="41"/>
      <c r="F48" s="20" t="s">
        <v>6</v>
      </c>
      <c r="G48" s="20" t="s">
        <v>6</v>
      </c>
      <c r="H48" s="20" t="s">
        <v>6</v>
      </c>
      <c r="I48" s="21" t="s">
        <v>6</v>
      </c>
      <c r="J48" s="22" t="s">
        <v>6</v>
      </c>
      <c r="K48" s="22" t="s">
        <v>6</v>
      </c>
      <c r="L48" s="20" t="s">
        <v>6</v>
      </c>
      <c r="M48" s="20" t="s">
        <v>6</v>
      </c>
      <c r="N48" s="20" t="s">
        <v>6</v>
      </c>
      <c r="O48" s="22" t="s">
        <v>6</v>
      </c>
      <c r="P48" s="22" t="s">
        <v>6</v>
      </c>
      <c r="Q48" s="22" t="s">
        <v>6</v>
      </c>
      <c r="R48" s="20" t="s">
        <v>6</v>
      </c>
      <c r="S48" s="20" t="s">
        <v>6</v>
      </c>
      <c r="T48" s="20" t="s">
        <v>6</v>
      </c>
      <c r="U48" s="22" t="s">
        <v>6</v>
      </c>
      <c r="V48" s="22" t="s">
        <v>6</v>
      </c>
      <c r="W48" s="22" t="s">
        <v>6</v>
      </c>
      <c r="X48" s="20" t="s">
        <v>6</v>
      </c>
      <c r="Y48" s="20" t="s">
        <v>6</v>
      </c>
      <c r="Z48" s="20" t="s">
        <v>6</v>
      </c>
      <c r="AA48" s="22" t="s">
        <v>6</v>
      </c>
      <c r="AB48" s="22" t="s">
        <v>6</v>
      </c>
      <c r="AC48" s="22" t="s">
        <v>6</v>
      </c>
      <c r="AD48" s="20" t="s">
        <v>6</v>
      </c>
      <c r="AE48" s="20" t="s">
        <v>6</v>
      </c>
      <c r="AF48" s="20" t="s">
        <v>6</v>
      </c>
      <c r="AG48" s="22" t="s">
        <v>6</v>
      </c>
      <c r="AH48" s="22" t="s">
        <v>6</v>
      </c>
      <c r="AI48" s="22" t="s">
        <v>6</v>
      </c>
      <c r="AJ48" s="20" t="s">
        <v>6</v>
      </c>
      <c r="AK48" s="20" t="s">
        <v>6</v>
      </c>
      <c r="AL48" s="20" t="s">
        <v>6</v>
      </c>
      <c r="AM48" s="22" t="s">
        <v>6</v>
      </c>
      <c r="AN48" s="22" t="s">
        <v>6</v>
      </c>
      <c r="AO48" s="22" t="s">
        <v>6</v>
      </c>
      <c r="AP48" s="20" t="s">
        <v>6</v>
      </c>
      <c r="AQ48" s="20" t="s">
        <v>6</v>
      </c>
      <c r="AR48" s="20" t="s">
        <v>6</v>
      </c>
      <c r="AS48" s="22" t="s">
        <v>6</v>
      </c>
      <c r="AT48" s="22" t="s">
        <v>6</v>
      </c>
      <c r="AU48" s="22" t="s">
        <v>6</v>
      </c>
      <c r="AV48" s="20" t="s">
        <v>6</v>
      </c>
      <c r="AW48" s="20" t="s">
        <v>6</v>
      </c>
      <c r="AX48" s="20" t="s">
        <v>6</v>
      </c>
      <c r="AY48" s="22" t="s">
        <v>6</v>
      </c>
      <c r="AZ48" s="22" t="s">
        <v>6</v>
      </c>
      <c r="BA48" s="22" t="s">
        <v>6</v>
      </c>
      <c r="BB48" s="20" t="s">
        <v>6</v>
      </c>
      <c r="BC48" s="20" t="s">
        <v>6</v>
      </c>
      <c r="BD48" s="20" t="s">
        <v>6</v>
      </c>
      <c r="BE48" s="22" t="s">
        <v>6</v>
      </c>
      <c r="BF48" s="22" t="s">
        <v>6</v>
      </c>
      <c r="BG48" s="22" t="s">
        <v>6</v>
      </c>
      <c r="BH48" s="20" t="s">
        <v>6</v>
      </c>
      <c r="BI48" s="20" t="s">
        <v>6</v>
      </c>
      <c r="BJ48" s="20" t="s">
        <v>6</v>
      </c>
      <c r="BK48" s="22" t="s">
        <v>6</v>
      </c>
      <c r="BL48" s="22" t="s">
        <v>6</v>
      </c>
      <c r="BM48" s="22" t="s">
        <v>6</v>
      </c>
      <c r="BN48" s="20" t="s">
        <v>6</v>
      </c>
      <c r="BO48" s="20" t="s">
        <v>6</v>
      </c>
      <c r="BP48" s="20" t="s">
        <v>6</v>
      </c>
      <c r="BQ48" s="19" t="s">
        <v>6</v>
      </c>
      <c r="BR48" s="22" t="s">
        <v>6</v>
      </c>
      <c r="BS48" s="19" t="s">
        <v>6</v>
      </c>
    </row>
    <row r="49" spans="1:118" ht="15" customHeight="1">
      <c r="A49" s="42" t="s">
        <v>51</v>
      </c>
      <c r="B49" s="43" t="s">
        <v>52</v>
      </c>
      <c r="C49" s="36">
        <f>SUM(COUNT(F50:BS50))</f>
        <v>0</v>
      </c>
      <c r="D49" s="38">
        <f>SUM(F50:BS50)</f>
        <v>0</v>
      </c>
      <c r="E49" s="40" t="e">
        <f>SUM(AVERAGE(F49:BS49))</f>
        <v>#DIV/0!</v>
      </c>
      <c r="F49" s="14" t="s">
        <v>6</v>
      </c>
      <c r="G49" s="14" t="s">
        <v>6</v>
      </c>
      <c r="H49" s="14" t="s">
        <v>6</v>
      </c>
      <c r="I49" s="15" t="s">
        <v>6</v>
      </c>
      <c r="J49" s="16" t="s">
        <v>6</v>
      </c>
      <c r="K49" s="16" t="s">
        <v>6</v>
      </c>
      <c r="L49" s="14" t="s">
        <v>6</v>
      </c>
      <c r="M49" s="14" t="s">
        <v>6</v>
      </c>
      <c r="N49" s="14" t="s">
        <v>6</v>
      </c>
      <c r="O49" s="16" t="s">
        <v>6</v>
      </c>
      <c r="P49" s="16" t="s">
        <v>6</v>
      </c>
      <c r="Q49" s="16" t="s">
        <v>6</v>
      </c>
      <c r="R49" s="14" t="s">
        <v>6</v>
      </c>
      <c r="S49" s="14" t="s">
        <v>6</v>
      </c>
      <c r="T49" s="14" t="s">
        <v>6</v>
      </c>
      <c r="U49" s="16" t="s">
        <v>6</v>
      </c>
      <c r="V49" s="16" t="s">
        <v>6</v>
      </c>
      <c r="W49" s="16" t="s">
        <v>6</v>
      </c>
      <c r="X49" s="14" t="s">
        <v>6</v>
      </c>
      <c r="Y49" s="14" t="s">
        <v>6</v>
      </c>
      <c r="Z49" s="14" t="s">
        <v>6</v>
      </c>
      <c r="AA49" s="16" t="s">
        <v>6</v>
      </c>
      <c r="AB49" s="16" t="s">
        <v>6</v>
      </c>
      <c r="AC49" s="16" t="s">
        <v>6</v>
      </c>
      <c r="AD49" s="14" t="s">
        <v>6</v>
      </c>
      <c r="AE49" s="14" t="s">
        <v>6</v>
      </c>
      <c r="AF49" s="14" t="s">
        <v>6</v>
      </c>
      <c r="AG49" s="16" t="s">
        <v>6</v>
      </c>
      <c r="AH49" s="16" t="s">
        <v>6</v>
      </c>
      <c r="AI49" s="16" t="s">
        <v>6</v>
      </c>
      <c r="AJ49" s="14" t="s">
        <v>6</v>
      </c>
      <c r="AK49" s="17" t="s">
        <v>6</v>
      </c>
      <c r="AL49" s="14" t="s">
        <v>6</v>
      </c>
      <c r="AM49" s="16" t="s">
        <v>6</v>
      </c>
      <c r="AN49" s="16" t="s">
        <v>6</v>
      </c>
      <c r="AO49" s="16" t="s">
        <v>6</v>
      </c>
      <c r="AP49" s="14" t="s">
        <v>6</v>
      </c>
      <c r="AQ49" s="14" t="s">
        <v>6</v>
      </c>
      <c r="AR49" s="14" t="s">
        <v>6</v>
      </c>
      <c r="AS49" s="16" t="s">
        <v>6</v>
      </c>
      <c r="AT49" s="16" t="s">
        <v>6</v>
      </c>
      <c r="AU49" s="16" t="s">
        <v>6</v>
      </c>
      <c r="AV49" s="14" t="s">
        <v>6</v>
      </c>
      <c r="AW49" s="14" t="s">
        <v>6</v>
      </c>
      <c r="AX49" s="14" t="s">
        <v>6</v>
      </c>
      <c r="AY49" s="16" t="s">
        <v>6</v>
      </c>
      <c r="AZ49" s="16" t="s">
        <v>6</v>
      </c>
      <c r="BA49" s="16" t="s">
        <v>6</v>
      </c>
      <c r="BB49" s="14" t="s">
        <v>6</v>
      </c>
      <c r="BC49" s="14" t="s">
        <v>6</v>
      </c>
      <c r="BD49" s="14" t="s">
        <v>6</v>
      </c>
      <c r="BE49" s="16" t="s">
        <v>6</v>
      </c>
      <c r="BF49" s="16" t="s">
        <v>6</v>
      </c>
      <c r="BG49" s="16" t="s">
        <v>6</v>
      </c>
      <c r="BH49" s="14" t="s">
        <v>6</v>
      </c>
      <c r="BI49" s="14" t="s">
        <v>6</v>
      </c>
      <c r="BJ49" s="14" t="s">
        <v>6</v>
      </c>
      <c r="BK49" s="16" t="s">
        <v>6</v>
      </c>
      <c r="BL49" s="16" t="s">
        <v>6</v>
      </c>
      <c r="BM49" s="16" t="s">
        <v>6</v>
      </c>
      <c r="BN49" s="14" t="s">
        <v>6</v>
      </c>
      <c r="BO49" s="14" t="s">
        <v>6</v>
      </c>
      <c r="BP49" s="14" t="s">
        <v>6</v>
      </c>
      <c r="BQ49" s="18" t="s">
        <v>6</v>
      </c>
      <c r="BR49" s="19" t="s">
        <v>6</v>
      </c>
      <c r="BS49" s="18" t="s">
        <v>6</v>
      </c>
      <c r="BW49" s="8">
        <f>COUNTIF($F49:$BS49,BW$1)</f>
        <v>0</v>
      </c>
      <c r="BX49" s="8">
        <f t="shared" si="22"/>
        <v>0</v>
      </c>
      <c r="BY49" s="9">
        <f t="shared" si="22"/>
        <v>0</v>
      </c>
      <c r="BZ49" s="9">
        <f t="shared" si="22"/>
        <v>0</v>
      </c>
      <c r="CA49" s="9">
        <f t="shared" si="22"/>
        <v>0</v>
      </c>
      <c r="CB49" s="9">
        <f t="shared" si="22"/>
        <v>0</v>
      </c>
      <c r="CC49" s="9">
        <f t="shared" si="22"/>
        <v>0</v>
      </c>
      <c r="CD49" s="9">
        <f t="shared" si="22"/>
        <v>0</v>
      </c>
      <c r="CE49" s="10">
        <f t="shared" si="22"/>
        <v>0</v>
      </c>
      <c r="CF49" s="10">
        <f t="shared" si="22"/>
        <v>0</v>
      </c>
      <c r="CG49" s="10">
        <f t="shared" si="22"/>
        <v>0</v>
      </c>
      <c r="CH49" s="10">
        <f t="shared" si="22"/>
        <v>0</v>
      </c>
      <c r="CI49" s="10">
        <f t="shared" si="22"/>
        <v>0</v>
      </c>
      <c r="CJ49" s="10">
        <f t="shared" si="22"/>
        <v>0</v>
      </c>
      <c r="CK49" s="11">
        <f t="shared" si="22"/>
        <v>0</v>
      </c>
      <c r="CL49" s="11">
        <f t="shared" si="22"/>
        <v>0</v>
      </c>
      <c r="CM49" s="11">
        <f t="shared" si="22"/>
        <v>0</v>
      </c>
      <c r="CN49" s="11">
        <f t="shared" si="22"/>
        <v>0</v>
      </c>
      <c r="CO49" s="11">
        <f t="shared" si="22"/>
        <v>0</v>
      </c>
      <c r="CP49" s="11">
        <f t="shared" si="22"/>
        <v>0</v>
      </c>
      <c r="CQ49" s="11">
        <f t="shared" si="22"/>
        <v>0</v>
      </c>
      <c r="CR49" s="11">
        <f t="shared" si="22"/>
        <v>0</v>
      </c>
      <c r="CS49" s="11">
        <f t="shared" si="22"/>
        <v>0</v>
      </c>
      <c r="CT49" s="11">
        <f t="shared" si="22"/>
        <v>0</v>
      </c>
      <c r="CU49" s="11">
        <f t="shared" si="22"/>
        <v>0</v>
      </c>
      <c r="CV49" s="11">
        <f t="shared" si="22"/>
        <v>0</v>
      </c>
      <c r="CW49" s="11">
        <f t="shared" si="22"/>
        <v>0</v>
      </c>
      <c r="CX49" s="11">
        <f t="shared" si="22"/>
        <v>0</v>
      </c>
      <c r="CY49" s="11">
        <f t="shared" si="22"/>
        <v>0</v>
      </c>
      <c r="CZ49" s="11">
        <f t="shared" si="22"/>
        <v>0</v>
      </c>
      <c r="DA49" s="11">
        <f t="shared" si="22"/>
        <v>0</v>
      </c>
      <c r="DB49" s="11">
        <f t="shared" si="22"/>
        <v>0</v>
      </c>
      <c r="DC49" s="11">
        <f t="shared" si="22"/>
        <v>0</v>
      </c>
      <c r="DD49" s="11">
        <f t="shared" si="22"/>
        <v>0</v>
      </c>
      <c r="DE49" s="11">
        <f t="shared" si="22"/>
        <v>0</v>
      </c>
      <c r="DF49" s="11">
        <f t="shared" si="22"/>
        <v>0</v>
      </c>
      <c r="DG49" s="11">
        <f t="shared" si="22"/>
        <v>0</v>
      </c>
      <c r="DH49" s="11">
        <f t="shared" si="22"/>
        <v>0</v>
      </c>
      <c r="DI49" s="11">
        <f t="shared" si="22"/>
        <v>0</v>
      </c>
      <c r="DJ49" s="11">
        <f t="shared" si="22"/>
        <v>0</v>
      </c>
      <c r="DK49" s="11">
        <f t="shared" si="23"/>
        <v>0</v>
      </c>
      <c r="DL49" s="11">
        <f t="shared" si="23"/>
        <v>0</v>
      </c>
      <c r="DM49" s="11">
        <f t="shared" si="23"/>
        <v>0</v>
      </c>
      <c r="DN49" s="11">
        <f t="shared" si="23"/>
        <v>0</v>
      </c>
    </row>
    <row r="50" spans="1:118" ht="15" customHeight="1">
      <c r="A50" s="42"/>
      <c r="B50" s="43"/>
      <c r="C50" s="37"/>
      <c r="D50" s="39"/>
      <c r="E50" s="41"/>
      <c r="F50" s="20" t="s">
        <v>6</v>
      </c>
      <c r="G50" s="20" t="s">
        <v>6</v>
      </c>
      <c r="H50" s="20" t="s">
        <v>6</v>
      </c>
      <c r="I50" s="21" t="s">
        <v>6</v>
      </c>
      <c r="J50" s="22" t="s">
        <v>6</v>
      </c>
      <c r="K50" s="22" t="s">
        <v>6</v>
      </c>
      <c r="L50" s="20" t="s">
        <v>6</v>
      </c>
      <c r="M50" s="20" t="s">
        <v>6</v>
      </c>
      <c r="N50" s="20" t="s">
        <v>6</v>
      </c>
      <c r="O50" s="22" t="s">
        <v>6</v>
      </c>
      <c r="P50" s="22" t="s">
        <v>6</v>
      </c>
      <c r="Q50" s="22" t="s">
        <v>6</v>
      </c>
      <c r="R50" s="20" t="s">
        <v>6</v>
      </c>
      <c r="S50" s="20" t="s">
        <v>6</v>
      </c>
      <c r="T50" s="20" t="s">
        <v>6</v>
      </c>
      <c r="U50" s="22" t="s">
        <v>6</v>
      </c>
      <c r="V50" s="22" t="s">
        <v>6</v>
      </c>
      <c r="W50" s="22" t="s">
        <v>6</v>
      </c>
      <c r="X50" s="20" t="s">
        <v>6</v>
      </c>
      <c r="Y50" s="20" t="s">
        <v>6</v>
      </c>
      <c r="Z50" s="20" t="s">
        <v>6</v>
      </c>
      <c r="AA50" s="22" t="s">
        <v>6</v>
      </c>
      <c r="AB50" s="22" t="s">
        <v>6</v>
      </c>
      <c r="AC50" s="22" t="s">
        <v>6</v>
      </c>
      <c r="AD50" s="20" t="s">
        <v>6</v>
      </c>
      <c r="AE50" s="20" t="s">
        <v>6</v>
      </c>
      <c r="AF50" s="20" t="s">
        <v>6</v>
      </c>
      <c r="AG50" s="22" t="s">
        <v>6</v>
      </c>
      <c r="AH50" s="22" t="s">
        <v>6</v>
      </c>
      <c r="AI50" s="22" t="s">
        <v>6</v>
      </c>
      <c r="AJ50" s="20" t="s">
        <v>6</v>
      </c>
      <c r="AK50" s="20" t="s">
        <v>6</v>
      </c>
      <c r="AL50" s="20" t="s">
        <v>6</v>
      </c>
      <c r="AM50" s="22" t="s">
        <v>6</v>
      </c>
      <c r="AN50" s="22" t="s">
        <v>6</v>
      </c>
      <c r="AO50" s="22" t="s">
        <v>6</v>
      </c>
      <c r="AP50" s="20" t="s">
        <v>6</v>
      </c>
      <c r="AQ50" s="20" t="s">
        <v>6</v>
      </c>
      <c r="AR50" s="20" t="s">
        <v>6</v>
      </c>
      <c r="AS50" s="22" t="s">
        <v>6</v>
      </c>
      <c r="AT50" s="22" t="s">
        <v>6</v>
      </c>
      <c r="AU50" s="22" t="s">
        <v>6</v>
      </c>
      <c r="AV50" s="20" t="s">
        <v>6</v>
      </c>
      <c r="AW50" s="20" t="s">
        <v>6</v>
      </c>
      <c r="AX50" s="20" t="s">
        <v>6</v>
      </c>
      <c r="AY50" s="22" t="s">
        <v>6</v>
      </c>
      <c r="AZ50" s="22" t="s">
        <v>6</v>
      </c>
      <c r="BA50" s="22" t="s">
        <v>6</v>
      </c>
      <c r="BB50" s="20" t="s">
        <v>6</v>
      </c>
      <c r="BC50" s="20" t="s">
        <v>6</v>
      </c>
      <c r="BD50" s="20" t="s">
        <v>6</v>
      </c>
      <c r="BE50" s="22" t="s">
        <v>6</v>
      </c>
      <c r="BF50" s="22" t="s">
        <v>6</v>
      </c>
      <c r="BG50" s="22" t="s">
        <v>6</v>
      </c>
      <c r="BH50" s="20" t="s">
        <v>6</v>
      </c>
      <c r="BI50" s="20" t="s">
        <v>6</v>
      </c>
      <c r="BJ50" s="20" t="s">
        <v>6</v>
      </c>
      <c r="BK50" s="22" t="s">
        <v>6</v>
      </c>
      <c r="BL50" s="22" t="s">
        <v>6</v>
      </c>
      <c r="BM50" s="22" t="s">
        <v>6</v>
      </c>
      <c r="BN50" s="20" t="s">
        <v>6</v>
      </c>
      <c r="BO50" s="20" t="s">
        <v>6</v>
      </c>
      <c r="BP50" s="20" t="s">
        <v>6</v>
      </c>
      <c r="BQ50" s="19" t="s">
        <v>6</v>
      </c>
      <c r="BR50" s="22" t="s">
        <v>6</v>
      </c>
      <c r="BS50" s="19" t="s">
        <v>6</v>
      </c>
    </row>
    <row r="51" spans="1:118" ht="15" customHeight="1">
      <c r="A51" s="42" t="s">
        <v>53</v>
      </c>
      <c r="B51" s="43" t="s">
        <v>55</v>
      </c>
      <c r="C51" s="36">
        <f>SUM(COUNT(F52:BS52))</f>
        <v>0</v>
      </c>
      <c r="D51" s="38">
        <f>SUM(F52:BS52)</f>
        <v>0</v>
      </c>
      <c r="E51" s="40" t="e">
        <f>SUM(AVERAGE(F51:BS51))</f>
        <v>#DIV/0!</v>
      </c>
      <c r="F51" s="14" t="s">
        <v>6</v>
      </c>
      <c r="G51" s="14" t="s">
        <v>6</v>
      </c>
      <c r="H51" s="14" t="s">
        <v>6</v>
      </c>
      <c r="I51" s="15" t="s">
        <v>6</v>
      </c>
      <c r="J51" s="16" t="s">
        <v>6</v>
      </c>
      <c r="K51" s="16" t="s">
        <v>6</v>
      </c>
      <c r="L51" s="14" t="s">
        <v>6</v>
      </c>
      <c r="M51" s="14" t="s">
        <v>6</v>
      </c>
      <c r="N51" s="14" t="s">
        <v>6</v>
      </c>
      <c r="O51" s="16" t="s">
        <v>6</v>
      </c>
      <c r="P51" s="16" t="s">
        <v>6</v>
      </c>
      <c r="Q51" s="16" t="s">
        <v>6</v>
      </c>
      <c r="R51" s="14" t="s">
        <v>6</v>
      </c>
      <c r="S51" s="14" t="s">
        <v>6</v>
      </c>
      <c r="T51" s="14" t="s">
        <v>6</v>
      </c>
      <c r="U51" s="16" t="s">
        <v>6</v>
      </c>
      <c r="V51" s="16" t="s">
        <v>6</v>
      </c>
      <c r="W51" s="16" t="s">
        <v>6</v>
      </c>
      <c r="X51" s="14" t="s">
        <v>6</v>
      </c>
      <c r="Y51" s="14" t="s">
        <v>6</v>
      </c>
      <c r="Z51" s="14" t="s">
        <v>6</v>
      </c>
      <c r="AA51" s="16" t="s">
        <v>6</v>
      </c>
      <c r="AB51" s="16" t="s">
        <v>6</v>
      </c>
      <c r="AC51" s="16" t="s">
        <v>6</v>
      </c>
      <c r="AD51" s="14" t="s">
        <v>6</v>
      </c>
      <c r="AE51" s="14" t="s">
        <v>6</v>
      </c>
      <c r="AF51" s="14" t="s">
        <v>6</v>
      </c>
      <c r="AG51" s="16" t="s">
        <v>6</v>
      </c>
      <c r="AH51" s="16" t="s">
        <v>6</v>
      </c>
      <c r="AI51" s="16" t="s">
        <v>6</v>
      </c>
      <c r="AJ51" s="14" t="s">
        <v>6</v>
      </c>
      <c r="AK51" s="17" t="s">
        <v>6</v>
      </c>
      <c r="AL51" s="14" t="s">
        <v>6</v>
      </c>
      <c r="AM51" s="16" t="s">
        <v>6</v>
      </c>
      <c r="AN51" s="16" t="s">
        <v>6</v>
      </c>
      <c r="AO51" s="16" t="s">
        <v>6</v>
      </c>
      <c r="AP51" s="14" t="s">
        <v>6</v>
      </c>
      <c r="AQ51" s="14" t="s">
        <v>6</v>
      </c>
      <c r="AR51" s="14" t="s">
        <v>6</v>
      </c>
      <c r="AS51" s="16" t="s">
        <v>6</v>
      </c>
      <c r="AT51" s="16" t="s">
        <v>6</v>
      </c>
      <c r="AU51" s="16" t="s">
        <v>6</v>
      </c>
      <c r="AV51" s="14" t="s">
        <v>6</v>
      </c>
      <c r="AW51" s="14" t="s">
        <v>6</v>
      </c>
      <c r="AX51" s="14" t="s">
        <v>6</v>
      </c>
      <c r="AY51" s="16" t="s">
        <v>6</v>
      </c>
      <c r="AZ51" s="16" t="s">
        <v>6</v>
      </c>
      <c r="BA51" s="16" t="s">
        <v>6</v>
      </c>
      <c r="BB51" s="14" t="s">
        <v>6</v>
      </c>
      <c r="BC51" s="14" t="s">
        <v>6</v>
      </c>
      <c r="BD51" s="14" t="s">
        <v>6</v>
      </c>
      <c r="BE51" s="16" t="s">
        <v>6</v>
      </c>
      <c r="BF51" s="16" t="s">
        <v>6</v>
      </c>
      <c r="BG51" s="16" t="s">
        <v>6</v>
      </c>
      <c r="BH51" s="14" t="s">
        <v>6</v>
      </c>
      <c r="BI51" s="14" t="s">
        <v>6</v>
      </c>
      <c r="BJ51" s="14" t="s">
        <v>6</v>
      </c>
      <c r="BK51" s="16" t="s">
        <v>6</v>
      </c>
      <c r="BL51" s="16" t="s">
        <v>6</v>
      </c>
      <c r="BM51" s="16" t="s">
        <v>6</v>
      </c>
      <c r="BN51" s="14" t="s">
        <v>6</v>
      </c>
      <c r="BO51" s="14" t="s">
        <v>6</v>
      </c>
      <c r="BP51" s="14" t="s">
        <v>6</v>
      </c>
      <c r="BQ51" s="18" t="s">
        <v>6</v>
      </c>
      <c r="BR51" s="19" t="s">
        <v>6</v>
      </c>
      <c r="BS51" s="18" t="s">
        <v>6</v>
      </c>
      <c r="BW51" s="8">
        <f>COUNTIF($F51:$BS51,BW$1)</f>
        <v>0</v>
      </c>
      <c r="BX51" s="8">
        <f t="shared" si="22"/>
        <v>0</v>
      </c>
      <c r="BY51" s="9">
        <f t="shared" si="22"/>
        <v>0</v>
      </c>
      <c r="BZ51" s="9">
        <f t="shared" si="22"/>
        <v>0</v>
      </c>
      <c r="CA51" s="9">
        <f t="shared" si="22"/>
        <v>0</v>
      </c>
      <c r="CB51" s="9">
        <f t="shared" si="22"/>
        <v>0</v>
      </c>
      <c r="CC51" s="9">
        <f t="shared" si="22"/>
        <v>0</v>
      </c>
      <c r="CD51" s="9">
        <f t="shared" si="22"/>
        <v>0</v>
      </c>
      <c r="CE51" s="10">
        <f t="shared" si="22"/>
        <v>0</v>
      </c>
      <c r="CF51" s="10">
        <f t="shared" si="22"/>
        <v>0</v>
      </c>
      <c r="CG51" s="10">
        <f t="shared" si="22"/>
        <v>0</v>
      </c>
      <c r="CH51" s="10">
        <f t="shared" si="22"/>
        <v>0</v>
      </c>
      <c r="CI51" s="10">
        <f t="shared" si="22"/>
        <v>0</v>
      </c>
      <c r="CJ51" s="10">
        <f t="shared" si="22"/>
        <v>0</v>
      </c>
      <c r="CK51" s="11">
        <f t="shared" si="22"/>
        <v>0</v>
      </c>
      <c r="CL51" s="11">
        <f t="shared" si="22"/>
        <v>0</v>
      </c>
      <c r="CM51" s="11">
        <f t="shared" si="22"/>
        <v>0</v>
      </c>
      <c r="CN51" s="11">
        <f t="shared" si="22"/>
        <v>0</v>
      </c>
      <c r="CO51" s="11">
        <f t="shared" si="22"/>
        <v>0</v>
      </c>
      <c r="CP51" s="11">
        <f t="shared" si="22"/>
        <v>0</v>
      </c>
      <c r="CQ51" s="11">
        <f t="shared" si="22"/>
        <v>0</v>
      </c>
      <c r="CR51" s="11">
        <f t="shared" si="22"/>
        <v>0</v>
      </c>
      <c r="CS51" s="11">
        <f t="shared" si="22"/>
        <v>0</v>
      </c>
      <c r="CT51" s="11">
        <f t="shared" si="22"/>
        <v>0</v>
      </c>
      <c r="CU51" s="11">
        <f t="shared" si="22"/>
        <v>0</v>
      </c>
      <c r="CV51" s="11">
        <f t="shared" si="22"/>
        <v>0</v>
      </c>
      <c r="CW51" s="11">
        <f t="shared" si="22"/>
        <v>0</v>
      </c>
      <c r="CX51" s="11">
        <f t="shared" si="22"/>
        <v>0</v>
      </c>
      <c r="CY51" s="11">
        <f t="shared" si="22"/>
        <v>0</v>
      </c>
      <c r="CZ51" s="11">
        <f t="shared" si="22"/>
        <v>0</v>
      </c>
      <c r="DA51" s="11">
        <f t="shared" si="22"/>
        <v>0</v>
      </c>
      <c r="DB51" s="11">
        <f t="shared" si="22"/>
        <v>0</v>
      </c>
      <c r="DC51" s="11">
        <f t="shared" si="22"/>
        <v>0</v>
      </c>
      <c r="DD51" s="11">
        <f t="shared" si="22"/>
        <v>0</v>
      </c>
      <c r="DE51" s="11">
        <f t="shared" si="22"/>
        <v>0</v>
      </c>
      <c r="DF51" s="11">
        <f t="shared" si="22"/>
        <v>0</v>
      </c>
      <c r="DG51" s="11">
        <f t="shared" si="22"/>
        <v>0</v>
      </c>
      <c r="DH51" s="11">
        <f t="shared" si="22"/>
        <v>0</v>
      </c>
      <c r="DI51" s="11">
        <f t="shared" si="22"/>
        <v>0</v>
      </c>
      <c r="DJ51" s="11">
        <f t="shared" si="22"/>
        <v>0</v>
      </c>
      <c r="DK51" s="11">
        <f t="shared" si="23"/>
        <v>0</v>
      </c>
      <c r="DL51" s="11">
        <f t="shared" si="23"/>
        <v>0</v>
      </c>
      <c r="DM51" s="11">
        <f t="shared" si="23"/>
        <v>0</v>
      </c>
      <c r="DN51" s="11">
        <f t="shared" si="23"/>
        <v>0</v>
      </c>
    </row>
    <row r="52" spans="1:118" ht="15" customHeight="1">
      <c r="A52" s="42"/>
      <c r="B52" s="43"/>
      <c r="C52" s="37"/>
      <c r="D52" s="39"/>
      <c r="E52" s="41"/>
      <c r="F52" s="20" t="s">
        <v>6</v>
      </c>
      <c r="G52" s="20" t="s">
        <v>6</v>
      </c>
      <c r="H52" s="20" t="s">
        <v>6</v>
      </c>
      <c r="I52" s="21" t="s">
        <v>6</v>
      </c>
      <c r="J52" s="22" t="s">
        <v>6</v>
      </c>
      <c r="K52" s="22" t="s">
        <v>6</v>
      </c>
      <c r="L52" s="20" t="s">
        <v>6</v>
      </c>
      <c r="M52" s="20" t="s">
        <v>6</v>
      </c>
      <c r="N52" s="20" t="s">
        <v>6</v>
      </c>
      <c r="O52" s="22" t="s">
        <v>6</v>
      </c>
      <c r="P52" s="22" t="s">
        <v>6</v>
      </c>
      <c r="Q52" s="22" t="s">
        <v>6</v>
      </c>
      <c r="R52" s="20" t="s">
        <v>6</v>
      </c>
      <c r="S52" s="20" t="s">
        <v>6</v>
      </c>
      <c r="T52" s="20" t="s">
        <v>6</v>
      </c>
      <c r="U52" s="22" t="s">
        <v>6</v>
      </c>
      <c r="V52" s="22" t="s">
        <v>6</v>
      </c>
      <c r="W52" s="22" t="s">
        <v>6</v>
      </c>
      <c r="X52" s="20" t="s">
        <v>6</v>
      </c>
      <c r="Y52" s="20" t="s">
        <v>6</v>
      </c>
      <c r="Z52" s="20" t="s">
        <v>6</v>
      </c>
      <c r="AA52" s="22" t="s">
        <v>6</v>
      </c>
      <c r="AB52" s="22" t="s">
        <v>6</v>
      </c>
      <c r="AC52" s="22" t="s">
        <v>6</v>
      </c>
      <c r="AD52" s="20" t="s">
        <v>6</v>
      </c>
      <c r="AE52" s="20" t="s">
        <v>6</v>
      </c>
      <c r="AF52" s="20" t="s">
        <v>6</v>
      </c>
      <c r="AG52" s="22" t="s">
        <v>6</v>
      </c>
      <c r="AH52" s="22" t="s">
        <v>6</v>
      </c>
      <c r="AI52" s="22" t="s">
        <v>6</v>
      </c>
      <c r="AJ52" s="20" t="s">
        <v>6</v>
      </c>
      <c r="AK52" s="20" t="s">
        <v>6</v>
      </c>
      <c r="AL52" s="20" t="s">
        <v>6</v>
      </c>
      <c r="AM52" s="22" t="s">
        <v>6</v>
      </c>
      <c r="AN52" s="22" t="s">
        <v>6</v>
      </c>
      <c r="AO52" s="22" t="s">
        <v>6</v>
      </c>
      <c r="AP52" s="20" t="s">
        <v>6</v>
      </c>
      <c r="AQ52" s="20" t="s">
        <v>6</v>
      </c>
      <c r="AR52" s="20" t="s">
        <v>6</v>
      </c>
      <c r="AS52" s="22" t="s">
        <v>6</v>
      </c>
      <c r="AT52" s="22" t="s">
        <v>6</v>
      </c>
      <c r="AU52" s="22" t="s">
        <v>6</v>
      </c>
      <c r="AV52" s="20" t="s">
        <v>6</v>
      </c>
      <c r="AW52" s="20" t="s">
        <v>6</v>
      </c>
      <c r="AX52" s="20" t="s">
        <v>6</v>
      </c>
      <c r="AY52" s="22" t="s">
        <v>6</v>
      </c>
      <c r="AZ52" s="22" t="s">
        <v>6</v>
      </c>
      <c r="BA52" s="22" t="s">
        <v>6</v>
      </c>
      <c r="BB52" s="20" t="s">
        <v>6</v>
      </c>
      <c r="BC52" s="20" t="s">
        <v>6</v>
      </c>
      <c r="BD52" s="20" t="s">
        <v>6</v>
      </c>
      <c r="BE52" s="22" t="s">
        <v>6</v>
      </c>
      <c r="BF52" s="22" t="s">
        <v>6</v>
      </c>
      <c r="BG52" s="22" t="s">
        <v>6</v>
      </c>
      <c r="BH52" s="20" t="s">
        <v>6</v>
      </c>
      <c r="BI52" s="20" t="s">
        <v>6</v>
      </c>
      <c r="BJ52" s="20" t="s">
        <v>6</v>
      </c>
      <c r="BK52" s="22" t="s">
        <v>6</v>
      </c>
      <c r="BL52" s="22" t="s">
        <v>6</v>
      </c>
      <c r="BM52" s="22" t="s">
        <v>6</v>
      </c>
      <c r="BN52" s="20" t="s">
        <v>6</v>
      </c>
      <c r="BO52" s="20" t="s">
        <v>6</v>
      </c>
      <c r="BP52" s="20" t="s">
        <v>6</v>
      </c>
      <c r="BQ52" s="19" t="s">
        <v>6</v>
      </c>
      <c r="BR52" s="22" t="s">
        <v>6</v>
      </c>
      <c r="BS52" s="19" t="s">
        <v>6</v>
      </c>
    </row>
    <row r="53" spans="1:118" ht="15" customHeight="1">
      <c r="A53" s="42" t="s">
        <v>54</v>
      </c>
      <c r="B53" s="43" t="s">
        <v>56</v>
      </c>
      <c r="C53" s="36">
        <f>SUM(COUNT(F54:BS54))</f>
        <v>0</v>
      </c>
      <c r="D53" s="38">
        <f>SUM(F54:BS54)</f>
        <v>0</v>
      </c>
      <c r="E53" s="40" t="e">
        <f>SUM(AVERAGE(F53:BS53))</f>
        <v>#DIV/0!</v>
      </c>
      <c r="F53" s="14" t="s">
        <v>6</v>
      </c>
      <c r="G53" s="14" t="s">
        <v>6</v>
      </c>
      <c r="H53" s="14" t="s">
        <v>6</v>
      </c>
      <c r="I53" s="15" t="s">
        <v>6</v>
      </c>
      <c r="J53" s="16" t="s">
        <v>6</v>
      </c>
      <c r="K53" s="16" t="s">
        <v>6</v>
      </c>
      <c r="L53" s="14" t="s">
        <v>6</v>
      </c>
      <c r="M53" s="14" t="s">
        <v>6</v>
      </c>
      <c r="N53" s="14" t="s">
        <v>6</v>
      </c>
      <c r="O53" s="16" t="s">
        <v>6</v>
      </c>
      <c r="P53" s="16" t="s">
        <v>6</v>
      </c>
      <c r="Q53" s="16" t="s">
        <v>6</v>
      </c>
      <c r="R53" s="14" t="s">
        <v>6</v>
      </c>
      <c r="S53" s="14" t="s">
        <v>6</v>
      </c>
      <c r="T53" s="14" t="s">
        <v>6</v>
      </c>
      <c r="U53" s="16" t="s">
        <v>6</v>
      </c>
      <c r="V53" s="16" t="s">
        <v>6</v>
      </c>
      <c r="W53" s="16" t="s">
        <v>6</v>
      </c>
      <c r="X53" s="14" t="s">
        <v>6</v>
      </c>
      <c r="Y53" s="14" t="s">
        <v>6</v>
      </c>
      <c r="Z53" s="14" t="s">
        <v>6</v>
      </c>
      <c r="AA53" s="16" t="s">
        <v>6</v>
      </c>
      <c r="AB53" s="16" t="s">
        <v>6</v>
      </c>
      <c r="AC53" s="16" t="s">
        <v>6</v>
      </c>
      <c r="AD53" s="14" t="s">
        <v>6</v>
      </c>
      <c r="AE53" s="14" t="s">
        <v>6</v>
      </c>
      <c r="AF53" s="14" t="s">
        <v>6</v>
      </c>
      <c r="AG53" s="16" t="s">
        <v>6</v>
      </c>
      <c r="AH53" s="16" t="s">
        <v>6</v>
      </c>
      <c r="AI53" s="16" t="s">
        <v>6</v>
      </c>
      <c r="AJ53" s="14" t="s">
        <v>6</v>
      </c>
      <c r="AK53" s="17" t="s">
        <v>6</v>
      </c>
      <c r="AL53" s="14" t="s">
        <v>6</v>
      </c>
      <c r="AM53" s="16" t="s">
        <v>6</v>
      </c>
      <c r="AN53" s="16" t="s">
        <v>6</v>
      </c>
      <c r="AO53" s="16" t="s">
        <v>6</v>
      </c>
      <c r="AP53" s="14" t="s">
        <v>6</v>
      </c>
      <c r="AQ53" s="14" t="s">
        <v>6</v>
      </c>
      <c r="AR53" s="14" t="s">
        <v>6</v>
      </c>
      <c r="AS53" s="16" t="s">
        <v>6</v>
      </c>
      <c r="AT53" s="16" t="s">
        <v>6</v>
      </c>
      <c r="AU53" s="16" t="s">
        <v>6</v>
      </c>
      <c r="AV53" s="14" t="s">
        <v>6</v>
      </c>
      <c r="AW53" s="14" t="s">
        <v>6</v>
      </c>
      <c r="AX53" s="14" t="s">
        <v>6</v>
      </c>
      <c r="AY53" s="16" t="s">
        <v>6</v>
      </c>
      <c r="AZ53" s="16" t="s">
        <v>6</v>
      </c>
      <c r="BA53" s="16" t="s">
        <v>6</v>
      </c>
      <c r="BB53" s="14" t="s">
        <v>6</v>
      </c>
      <c r="BC53" s="14" t="s">
        <v>6</v>
      </c>
      <c r="BD53" s="14" t="s">
        <v>6</v>
      </c>
      <c r="BE53" s="16" t="s">
        <v>6</v>
      </c>
      <c r="BF53" s="16" t="s">
        <v>6</v>
      </c>
      <c r="BG53" s="16" t="s">
        <v>6</v>
      </c>
      <c r="BH53" s="14" t="s">
        <v>6</v>
      </c>
      <c r="BI53" s="14" t="s">
        <v>6</v>
      </c>
      <c r="BJ53" s="14" t="s">
        <v>6</v>
      </c>
      <c r="BK53" s="16" t="s">
        <v>6</v>
      </c>
      <c r="BL53" s="16" t="s">
        <v>6</v>
      </c>
      <c r="BM53" s="16" t="s">
        <v>6</v>
      </c>
      <c r="BN53" s="14" t="s">
        <v>6</v>
      </c>
      <c r="BO53" s="14" t="s">
        <v>6</v>
      </c>
      <c r="BP53" s="14" t="s">
        <v>6</v>
      </c>
      <c r="BQ53" s="18" t="s">
        <v>6</v>
      </c>
      <c r="BR53" s="19" t="s">
        <v>6</v>
      </c>
      <c r="BS53" s="18" t="s">
        <v>6</v>
      </c>
      <c r="BW53" s="8">
        <f t="shared" ref="BW53:CL53" si="24">COUNTIF($F53:$BS53,BW$1)</f>
        <v>0</v>
      </c>
      <c r="BX53" s="8">
        <f t="shared" si="24"/>
        <v>0</v>
      </c>
      <c r="BY53" s="9">
        <f t="shared" si="24"/>
        <v>0</v>
      </c>
      <c r="BZ53" s="9">
        <f t="shared" si="24"/>
        <v>0</v>
      </c>
      <c r="CA53" s="9">
        <f t="shared" si="24"/>
        <v>0</v>
      </c>
      <c r="CB53" s="9">
        <f t="shared" si="24"/>
        <v>0</v>
      </c>
      <c r="CC53" s="9">
        <f t="shared" si="24"/>
        <v>0</v>
      </c>
      <c r="CD53" s="9">
        <f t="shared" si="24"/>
        <v>0</v>
      </c>
      <c r="CE53" s="10">
        <f t="shared" si="24"/>
        <v>0</v>
      </c>
      <c r="CF53" s="10">
        <f t="shared" si="24"/>
        <v>0</v>
      </c>
      <c r="CG53" s="10">
        <f t="shared" si="24"/>
        <v>0</v>
      </c>
      <c r="CH53" s="10">
        <f t="shared" si="24"/>
        <v>0</v>
      </c>
      <c r="CI53" s="10">
        <f t="shared" si="24"/>
        <v>0</v>
      </c>
      <c r="CJ53" s="10">
        <f t="shared" si="24"/>
        <v>0</v>
      </c>
      <c r="CK53" s="11">
        <f t="shared" si="24"/>
        <v>0</v>
      </c>
      <c r="CL53" s="11">
        <f t="shared" si="24"/>
        <v>0</v>
      </c>
      <c r="CM53" s="11">
        <f t="shared" ref="CM53:DB53" si="25">COUNTIF($F53:$BS53,CM$1)</f>
        <v>0</v>
      </c>
      <c r="CN53" s="11">
        <f t="shared" si="25"/>
        <v>0</v>
      </c>
      <c r="CO53" s="11">
        <f t="shared" si="25"/>
        <v>0</v>
      </c>
      <c r="CP53" s="11">
        <f t="shared" si="25"/>
        <v>0</v>
      </c>
      <c r="CQ53" s="11">
        <f t="shared" si="25"/>
        <v>0</v>
      </c>
      <c r="CR53" s="11">
        <f t="shared" si="25"/>
        <v>0</v>
      </c>
      <c r="CS53" s="11">
        <f t="shared" si="25"/>
        <v>0</v>
      </c>
      <c r="CT53" s="11">
        <f t="shared" si="25"/>
        <v>0</v>
      </c>
      <c r="CU53" s="11">
        <f t="shared" si="25"/>
        <v>0</v>
      </c>
      <c r="CV53" s="11">
        <f t="shared" si="25"/>
        <v>0</v>
      </c>
      <c r="CW53" s="11">
        <f t="shared" si="25"/>
        <v>0</v>
      </c>
      <c r="CX53" s="11">
        <f t="shared" si="25"/>
        <v>0</v>
      </c>
      <c r="CY53" s="11">
        <f t="shared" si="25"/>
        <v>0</v>
      </c>
      <c r="CZ53" s="11">
        <f t="shared" si="25"/>
        <v>0</v>
      </c>
      <c r="DA53" s="11">
        <f t="shared" si="25"/>
        <v>0</v>
      </c>
      <c r="DB53" s="11">
        <f t="shared" si="25"/>
        <v>0</v>
      </c>
      <c r="DC53" s="11">
        <f t="shared" ref="DC53:DN53" si="26">COUNTIF($F53:$BS53,DC$1)</f>
        <v>0</v>
      </c>
      <c r="DD53" s="11">
        <f t="shared" si="26"/>
        <v>0</v>
      </c>
      <c r="DE53" s="11">
        <f t="shared" si="26"/>
        <v>0</v>
      </c>
      <c r="DF53" s="11">
        <f t="shared" si="26"/>
        <v>0</v>
      </c>
      <c r="DG53" s="11">
        <f t="shared" si="26"/>
        <v>0</v>
      </c>
      <c r="DH53" s="11">
        <f t="shared" si="26"/>
        <v>0</v>
      </c>
      <c r="DI53" s="11">
        <f t="shared" si="26"/>
        <v>0</v>
      </c>
      <c r="DJ53" s="11">
        <f t="shared" si="26"/>
        <v>0</v>
      </c>
      <c r="DK53" s="11">
        <f t="shared" si="26"/>
        <v>0</v>
      </c>
      <c r="DL53" s="11">
        <f t="shared" si="26"/>
        <v>0</v>
      </c>
      <c r="DM53" s="11">
        <f t="shared" si="26"/>
        <v>0</v>
      </c>
      <c r="DN53" s="11">
        <f t="shared" si="26"/>
        <v>0</v>
      </c>
    </row>
    <row r="54" spans="1:118" ht="15" customHeight="1">
      <c r="A54" s="42"/>
      <c r="B54" s="43"/>
      <c r="C54" s="37"/>
      <c r="D54" s="39"/>
      <c r="E54" s="41"/>
      <c r="F54" s="20" t="s">
        <v>6</v>
      </c>
      <c r="G54" s="20" t="s">
        <v>6</v>
      </c>
      <c r="H54" s="20" t="s">
        <v>6</v>
      </c>
      <c r="I54" s="21" t="s">
        <v>6</v>
      </c>
      <c r="J54" s="22" t="s">
        <v>6</v>
      </c>
      <c r="K54" s="22" t="s">
        <v>6</v>
      </c>
      <c r="L54" s="20" t="s">
        <v>6</v>
      </c>
      <c r="M54" s="20" t="s">
        <v>6</v>
      </c>
      <c r="N54" s="20" t="s">
        <v>6</v>
      </c>
      <c r="O54" s="22" t="s">
        <v>6</v>
      </c>
      <c r="P54" s="22" t="s">
        <v>6</v>
      </c>
      <c r="Q54" s="22" t="s">
        <v>6</v>
      </c>
      <c r="R54" s="20" t="s">
        <v>6</v>
      </c>
      <c r="S54" s="20" t="s">
        <v>6</v>
      </c>
      <c r="T54" s="20" t="s">
        <v>6</v>
      </c>
      <c r="U54" s="22" t="s">
        <v>6</v>
      </c>
      <c r="V54" s="22" t="s">
        <v>6</v>
      </c>
      <c r="W54" s="22" t="s">
        <v>6</v>
      </c>
      <c r="X54" s="20" t="s">
        <v>6</v>
      </c>
      <c r="Y54" s="20" t="s">
        <v>6</v>
      </c>
      <c r="Z54" s="20" t="s">
        <v>6</v>
      </c>
      <c r="AA54" s="22" t="s">
        <v>6</v>
      </c>
      <c r="AB54" s="22" t="s">
        <v>6</v>
      </c>
      <c r="AC54" s="22" t="s">
        <v>6</v>
      </c>
      <c r="AD54" s="20" t="s">
        <v>6</v>
      </c>
      <c r="AE54" s="20" t="s">
        <v>6</v>
      </c>
      <c r="AF54" s="20" t="s">
        <v>6</v>
      </c>
      <c r="AG54" s="22" t="s">
        <v>6</v>
      </c>
      <c r="AH54" s="22" t="s">
        <v>6</v>
      </c>
      <c r="AI54" s="22" t="s">
        <v>6</v>
      </c>
      <c r="AJ54" s="20" t="s">
        <v>6</v>
      </c>
      <c r="AK54" s="20" t="s">
        <v>6</v>
      </c>
      <c r="AL54" s="20" t="s">
        <v>6</v>
      </c>
      <c r="AM54" s="22" t="s">
        <v>6</v>
      </c>
      <c r="AN54" s="22" t="s">
        <v>6</v>
      </c>
      <c r="AO54" s="22" t="s">
        <v>6</v>
      </c>
      <c r="AP54" s="20" t="s">
        <v>6</v>
      </c>
      <c r="AQ54" s="20" t="s">
        <v>6</v>
      </c>
      <c r="AR54" s="20" t="s">
        <v>6</v>
      </c>
      <c r="AS54" s="22" t="s">
        <v>6</v>
      </c>
      <c r="AT54" s="22" t="s">
        <v>6</v>
      </c>
      <c r="AU54" s="22" t="s">
        <v>6</v>
      </c>
      <c r="AV54" s="20" t="s">
        <v>6</v>
      </c>
      <c r="AW54" s="20" t="s">
        <v>6</v>
      </c>
      <c r="AX54" s="20" t="s">
        <v>6</v>
      </c>
      <c r="AY54" s="22" t="s">
        <v>6</v>
      </c>
      <c r="AZ54" s="22" t="s">
        <v>6</v>
      </c>
      <c r="BA54" s="22" t="s">
        <v>6</v>
      </c>
      <c r="BB54" s="20" t="s">
        <v>6</v>
      </c>
      <c r="BC54" s="20" t="s">
        <v>6</v>
      </c>
      <c r="BD54" s="20" t="s">
        <v>6</v>
      </c>
      <c r="BE54" s="22" t="s">
        <v>6</v>
      </c>
      <c r="BF54" s="22" t="s">
        <v>6</v>
      </c>
      <c r="BG54" s="22" t="s">
        <v>6</v>
      </c>
      <c r="BH54" s="20" t="s">
        <v>6</v>
      </c>
      <c r="BI54" s="20" t="s">
        <v>6</v>
      </c>
      <c r="BJ54" s="20" t="s">
        <v>6</v>
      </c>
      <c r="BK54" s="22" t="s">
        <v>6</v>
      </c>
      <c r="BL54" s="22" t="s">
        <v>6</v>
      </c>
      <c r="BM54" s="22" t="s">
        <v>6</v>
      </c>
      <c r="BN54" s="20" t="s">
        <v>6</v>
      </c>
      <c r="BO54" s="20" t="s">
        <v>6</v>
      </c>
      <c r="BP54" s="20" t="s">
        <v>6</v>
      </c>
      <c r="BQ54" s="19" t="s">
        <v>6</v>
      </c>
      <c r="BR54" s="22" t="s">
        <v>6</v>
      </c>
      <c r="BS54" s="19" t="s">
        <v>6</v>
      </c>
    </row>
    <row r="66" spans="3:3">
      <c r="C66" s="23">
        <f>SUM(C3:C49)</f>
        <v>193</v>
      </c>
    </row>
  </sheetData>
  <mergeCells count="154">
    <mergeCell ref="AM2:AO2"/>
    <mergeCell ref="F2:H2"/>
    <mergeCell ref="I2:K2"/>
    <mergeCell ref="L2:N2"/>
    <mergeCell ref="O2:Q2"/>
    <mergeCell ref="R2:T2"/>
    <mergeCell ref="U2:W2"/>
    <mergeCell ref="X2:Z2"/>
    <mergeCell ref="BT2:BV2"/>
    <mergeCell ref="BW2:BY2"/>
    <mergeCell ref="AA2:AC2"/>
    <mergeCell ref="AD2:AF2"/>
    <mergeCell ref="BH2:BJ2"/>
    <mergeCell ref="BK2:BM2"/>
    <mergeCell ref="AP2:AR2"/>
    <mergeCell ref="AS2:AU2"/>
    <mergeCell ref="AV2:AX2"/>
    <mergeCell ref="AY2:BA2"/>
    <mergeCell ref="A3:A4"/>
    <mergeCell ref="B3:B4"/>
    <mergeCell ref="C3:C4"/>
    <mergeCell ref="D3:D4"/>
    <mergeCell ref="BN2:BP2"/>
    <mergeCell ref="BQ2:BS2"/>
    <mergeCell ref="BB2:BD2"/>
    <mergeCell ref="BE2:BG2"/>
    <mergeCell ref="AG2:AI2"/>
    <mergeCell ref="AJ2:AL2"/>
    <mergeCell ref="E5:E6"/>
    <mergeCell ref="B7:B8"/>
    <mergeCell ref="C7:C8"/>
    <mergeCell ref="E3:E4"/>
    <mergeCell ref="A9:A10"/>
    <mergeCell ref="B9:B10"/>
    <mergeCell ref="C9:C10"/>
    <mergeCell ref="D9:D10"/>
    <mergeCell ref="E9:E10"/>
    <mergeCell ref="A7:A8"/>
    <mergeCell ref="E7:E8"/>
    <mergeCell ref="A11:A12"/>
    <mergeCell ref="B11:B12"/>
    <mergeCell ref="C11:C12"/>
    <mergeCell ref="D11:D12"/>
    <mergeCell ref="E11:E12"/>
    <mergeCell ref="D7:D8"/>
    <mergeCell ref="A13:A14"/>
    <mergeCell ref="B13:B14"/>
    <mergeCell ref="C13:C14"/>
    <mergeCell ref="D13:D14"/>
    <mergeCell ref="D5:D6"/>
    <mergeCell ref="A5:A6"/>
    <mergeCell ref="B5:B6"/>
    <mergeCell ref="C5:C6"/>
    <mergeCell ref="E13:E14"/>
    <mergeCell ref="A25:A26"/>
    <mergeCell ref="B25:B26"/>
    <mergeCell ref="C25:C26"/>
    <mergeCell ref="D25:D26"/>
    <mergeCell ref="E25:E26"/>
    <mergeCell ref="A15:A16"/>
    <mergeCell ref="B15:B16"/>
    <mergeCell ref="C15:C16"/>
    <mergeCell ref="D15:D16"/>
    <mergeCell ref="E15:E16"/>
    <mergeCell ref="D21:D22"/>
    <mergeCell ref="E21:E22"/>
    <mergeCell ref="A23:A24"/>
    <mergeCell ref="B23:B24"/>
    <mergeCell ref="C23:C24"/>
    <mergeCell ref="D23:D24"/>
    <mergeCell ref="E23:E24"/>
    <mergeCell ref="A17:A18"/>
    <mergeCell ref="B17:B18"/>
    <mergeCell ref="A19:A20"/>
    <mergeCell ref="B19:B20"/>
    <mergeCell ref="C19:C20"/>
    <mergeCell ref="D19:D20"/>
    <mergeCell ref="E19:E20"/>
    <mergeCell ref="B29:B30"/>
    <mergeCell ref="E29:E30"/>
    <mergeCell ref="E35:E36"/>
    <mergeCell ref="A35:A36"/>
    <mergeCell ref="B35:B36"/>
    <mergeCell ref="C35:C36"/>
    <mergeCell ref="E39:E40"/>
    <mergeCell ref="C29:C30"/>
    <mergeCell ref="D29:D30"/>
    <mergeCell ref="A29:A30"/>
    <mergeCell ref="D31:D32"/>
    <mergeCell ref="A39:A40"/>
    <mergeCell ref="B39:B40"/>
    <mergeCell ref="C39:C40"/>
    <mergeCell ref="D39:D40"/>
    <mergeCell ref="B31:B32"/>
    <mergeCell ref="D35:D36"/>
    <mergeCell ref="E31:E32"/>
    <mergeCell ref="C17:C18"/>
    <mergeCell ref="D17:D18"/>
    <mergeCell ref="E17:E18"/>
    <mergeCell ref="D27:D28"/>
    <mergeCell ref="E27:E28"/>
    <mergeCell ref="C31:C32"/>
    <mergeCell ref="B27:B28"/>
    <mergeCell ref="C27:C28"/>
    <mergeCell ref="A31:A32"/>
    <mergeCell ref="E37:E38"/>
    <mergeCell ref="A33:A34"/>
    <mergeCell ref="B33:B34"/>
    <mergeCell ref="C33:C34"/>
    <mergeCell ref="D33:D34"/>
    <mergeCell ref="E33:E34"/>
    <mergeCell ref="D37:D38"/>
    <mergeCell ref="B41:B42"/>
    <mergeCell ref="C41:C42"/>
    <mergeCell ref="D41:D42"/>
    <mergeCell ref="A21:A22"/>
    <mergeCell ref="B21:B22"/>
    <mergeCell ref="C21:C22"/>
    <mergeCell ref="A37:A38"/>
    <mergeCell ref="B37:B38"/>
    <mergeCell ref="C37:C38"/>
    <mergeCell ref="A27:A28"/>
    <mergeCell ref="E45:E46"/>
    <mergeCell ref="A45:A46"/>
    <mergeCell ref="B45:B46"/>
    <mergeCell ref="E41:E42"/>
    <mergeCell ref="A43:A44"/>
    <mergeCell ref="B43:B44"/>
    <mergeCell ref="C43:C44"/>
    <mergeCell ref="D43:D44"/>
    <mergeCell ref="E43:E44"/>
    <mergeCell ref="A41:A42"/>
    <mergeCell ref="A47:A48"/>
    <mergeCell ref="B47:B48"/>
    <mergeCell ref="C47:C48"/>
    <mergeCell ref="D47:D48"/>
    <mergeCell ref="C45:C46"/>
    <mergeCell ref="D45:D46"/>
    <mergeCell ref="A51:A52"/>
    <mergeCell ref="B51:B52"/>
    <mergeCell ref="A53:A54"/>
    <mergeCell ref="B53:B54"/>
    <mergeCell ref="E47:E48"/>
    <mergeCell ref="A49:A50"/>
    <mergeCell ref="B49:B50"/>
    <mergeCell ref="C49:C50"/>
    <mergeCell ref="D49:D50"/>
    <mergeCell ref="E49:E50"/>
    <mergeCell ref="C51:C52"/>
    <mergeCell ref="D51:D52"/>
    <mergeCell ref="E51:E52"/>
    <mergeCell ref="C53:C54"/>
    <mergeCell ref="D53:D54"/>
    <mergeCell ref="E53:E54"/>
  </mergeCells>
  <phoneticPr fontId="0" type="noConversion"/>
  <conditionalFormatting sqref="F21:BS21 F19:BS19 F11:BS11 F9:BS9 F23:BS23 F25:BS25 F31:BS31 F33:BS33 F35:BS35 F37:BS37 F39:BS39 F41:BS41 F43:BS43 F45:BS45 F27:BS27 F29:BS29 F17:BS17 F13:BS13 F5:BS5 F3:AJ3 AL3:BS3 F7:BS7 F15:BS15 F47:BS47 F49:BS49 F51:BS51 F53:BS53">
    <cfRule type="cellIs" dxfId="31" priority="13" operator="between">
      <formula>36</formula>
      <formula>99</formula>
    </cfRule>
    <cfRule type="cellIs" dxfId="30" priority="14" operator="between">
      <formula>30</formula>
      <formula>35</formula>
    </cfRule>
    <cfRule type="cellIs" dxfId="29" priority="15" operator="between">
      <formula>25</formula>
      <formula>29</formula>
    </cfRule>
    <cfRule type="cellIs" dxfId="24" priority="16" operator="between">
      <formula>18</formula>
      <formula>24</formula>
    </cfRule>
  </conditionalFormatting>
  <conditionalFormatting sqref="E13:F14 E15:E54 E3:E12">
    <cfRule type="cellIs" dxfId="28" priority="12" operator="between">
      <formula>36</formula>
      <formula>80</formula>
    </cfRule>
  </conditionalFormatting>
  <conditionalFormatting sqref="E13:F14 E15:E54 E3:E12">
    <cfRule type="cellIs" dxfId="27" priority="9" operator="between">
      <formula>36</formula>
      <formula>99</formula>
    </cfRule>
    <cfRule type="cellIs" dxfId="26" priority="10" operator="between">
      <formula>30</formula>
      <formula>35.99</formula>
    </cfRule>
    <cfRule type="cellIs" dxfId="25" priority="11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Q62"/>
  <sheetViews>
    <sheetView workbookViewId="0">
      <selection activeCell="K25" sqref="K25:K26"/>
    </sheetView>
  </sheetViews>
  <sheetFormatPr baseColWidth="10" defaultRowHeight="15"/>
  <cols>
    <col min="1" max="1" width="4.42578125" customWidth="1"/>
    <col min="2" max="2" width="26.42578125" customWidth="1"/>
    <col min="3" max="3" width="6.42578125" style="27" customWidth="1"/>
    <col min="4" max="4" width="8.42578125" customWidth="1"/>
    <col min="5" max="5" width="8.5703125" customWidth="1"/>
    <col min="6" max="6" width="1.28515625" style="28" customWidth="1"/>
    <col min="7" max="7" width="5" customWidth="1"/>
    <col min="8" max="8" width="4.85546875" customWidth="1"/>
    <col min="9" max="9" width="1" customWidth="1"/>
    <col min="10" max="10" width="5" customWidth="1"/>
    <col min="11" max="11" width="4.85546875" customWidth="1"/>
    <col min="12" max="12" width="1" customWidth="1"/>
    <col min="13" max="13" width="5" customWidth="1"/>
    <col min="14" max="14" width="4.7109375" customWidth="1"/>
    <col min="15" max="15" width="0.85546875" customWidth="1"/>
    <col min="16" max="16" width="6.7109375" customWidth="1"/>
    <col min="17" max="17" width="6.85546875" customWidth="1"/>
  </cols>
  <sheetData>
    <row r="1" spans="1:17">
      <c r="C1" s="68" t="s">
        <v>57</v>
      </c>
      <c r="D1" s="70" t="s">
        <v>1</v>
      </c>
      <c r="E1" s="72" t="s">
        <v>2</v>
      </c>
      <c r="G1" s="59"/>
      <c r="H1" s="59"/>
      <c r="J1" s="59"/>
      <c r="K1" s="59"/>
      <c r="M1" s="59"/>
      <c r="N1" s="59"/>
      <c r="P1" s="59"/>
      <c r="Q1" s="59"/>
    </row>
    <row r="2" spans="1:17" ht="15.75">
      <c r="C2" s="69"/>
      <c r="D2" s="71"/>
      <c r="E2" s="73"/>
      <c r="F2" s="13"/>
      <c r="G2" s="61"/>
      <c r="H2" s="61"/>
      <c r="J2" s="60"/>
      <c r="K2" s="61"/>
      <c r="M2" s="60"/>
      <c r="N2" s="61"/>
      <c r="P2" s="60"/>
      <c r="Q2" s="60"/>
    </row>
    <row r="3" spans="1:17" s="30" customFormat="1" ht="12" customHeight="1">
      <c r="A3" s="42" t="s">
        <v>4</v>
      </c>
      <c r="B3" s="45" t="s">
        <v>58</v>
      </c>
      <c r="C3" s="46">
        <f ca="1">SUM(Gesamtliste!C3)</f>
        <v>20</v>
      </c>
      <c r="D3" s="48">
        <f ca="1">SUM(Gesamtliste!D3)</f>
        <v>145</v>
      </c>
      <c r="E3" s="44">
        <f ca="1">SUM(Gesamtliste!E3)</f>
        <v>29.85</v>
      </c>
      <c r="F3" s="29"/>
      <c r="G3" s="58"/>
      <c r="H3" s="58"/>
      <c r="J3" s="58"/>
      <c r="K3" s="58"/>
      <c r="M3" s="58"/>
      <c r="N3" s="58"/>
      <c r="P3" s="58"/>
      <c r="Q3" s="58"/>
    </row>
    <row r="4" spans="1:17" s="30" customFormat="1" ht="12" customHeight="1">
      <c r="A4" s="42"/>
      <c r="B4" s="45"/>
      <c r="C4" s="47"/>
      <c r="D4" s="49"/>
      <c r="E4" s="44"/>
      <c r="F4" s="29"/>
      <c r="G4" s="58"/>
      <c r="H4" s="58"/>
      <c r="J4" s="58"/>
      <c r="K4" s="58"/>
      <c r="M4" s="58"/>
      <c r="N4" s="58"/>
      <c r="P4" s="58"/>
      <c r="Q4" s="58"/>
    </row>
    <row r="5" spans="1:17" s="30" customFormat="1" ht="12" customHeight="1">
      <c r="A5" s="42" t="s">
        <v>7</v>
      </c>
      <c r="B5" s="43" t="s">
        <v>8</v>
      </c>
      <c r="C5" s="36">
        <f ca="1">SUM(Gesamtliste!C5)</f>
        <v>21</v>
      </c>
      <c r="D5" s="38">
        <f ca="1">SUM(Gesamtliste!D5)</f>
        <v>140</v>
      </c>
      <c r="E5" s="44">
        <f ca="1">SUM(Gesamtliste!E5)</f>
        <v>30.238095238095237</v>
      </c>
      <c r="F5" s="29"/>
      <c r="G5" s="58"/>
      <c r="H5" s="58"/>
      <c r="J5" s="58"/>
      <c r="K5" s="58"/>
      <c r="M5" s="58"/>
      <c r="N5" s="58"/>
      <c r="P5" s="58"/>
      <c r="Q5" s="58"/>
    </row>
    <row r="6" spans="1:17" s="30" customFormat="1" ht="12" customHeight="1">
      <c r="A6" s="42"/>
      <c r="B6" s="43"/>
      <c r="C6" s="37"/>
      <c r="D6" s="39"/>
      <c r="E6" s="44"/>
      <c r="F6" s="29"/>
      <c r="G6" s="58"/>
      <c r="H6" s="58"/>
      <c r="J6" s="58"/>
      <c r="K6" s="58"/>
      <c r="M6" s="58"/>
      <c r="N6" s="58"/>
      <c r="P6" s="58"/>
      <c r="Q6" s="58"/>
    </row>
    <row r="7" spans="1:17" s="30" customFormat="1" ht="12" customHeight="1">
      <c r="A7" s="62" t="s">
        <v>9</v>
      </c>
      <c r="B7" s="43" t="s">
        <v>12</v>
      </c>
      <c r="C7" s="46">
        <f ca="1">SUM(Gesamtliste!C7)</f>
        <v>21</v>
      </c>
      <c r="D7" s="48">
        <f ca="1">SUM(Gesamtliste!D7)</f>
        <v>122.5</v>
      </c>
      <c r="E7" s="44">
        <f ca="1">SUM(Gesamtliste!E7)</f>
        <v>31.333333333333332</v>
      </c>
      <c r="F7" s="31"/>
      <c r="G7" s="58"/>
      <c r="H7" s="58"/>
      <c r="J7" s="58"/>
      <c r="K7" s="58"/>
      <c r="M7" s="58"/>
      <c r="N7" s="58"/>
      <c r="P7" s="58"/>
      <c r="Q7" s="58"/>
    </row>
    <row r="8" spans="1:17" s="30" customFormat="1" ht="12" customHeight="1">
      <c r="A8" s="62"/>
      <c r="B8" s="43"/>
      <c r="C8" s="47"/>
      <c r="D8" s="49"/>
      <c r="E8" s="44"/>
      <c r="F8" s="31"/>
      <c r="G8" s="58"/>
      <c r="H8" s="58"/>
      <c r="J8" s="58"/>
      <c r="K8" s="58"/>
      <c r="M8" s="58"/>
      <c r="N8" s="58"/>
      <c r="P8" s="58"/>
      <c r="Q8" s="58"/>
    </row>
    <row r="9" spans="1:17" s="30" customFormat="1" ht="12" customHeight="1">
      <c r="A9" s="42" t="s">
        <v>11</v>
      </c>
      <c r="B9" s="43" t="s">
        <v>10</v>
      </c>
      <c r="C9" s="46">
        <f ca="1">SUM(Gesamtliste!C9)</f>
        <v>18</v>
      </c>
      <c r="D9" s="38">
        <f ca="1">SUM(Gesamtliste!D9)</f>
        <v>98.5</v>
      </c>
      <c r="E9" s="44">
        <f ca="1">SUM(Gesamtliste!E9)</f>
        <v>31.944444444444443</v>
      </c>
      <c r="F9" s="31"/>
      <c r="G9" s="58"/>
      <c r="H9" s="58"/>
      <c r="J9" s="58"/>
      <c r="K9" s="58"/>
      <c r="M9" s="58"/>
      <c r="N9" s="58"/>
      <c r="P9" s="58"/>
      <c r="Q9" s="58"/>
    </row>
    <row r="10" spans="1:17" s="30" customFormat="1" ht="12" customHeight="1">
      <c r="A10" s="42"/>
      <c r="B10" s="43"/>
      <c r="C10" s="47"/>
      <c r="D10" s="39"/>
      <c r="E10" s="44"/>
      <c r="F10" s="31"/>
      <c r="G10" s="58"/>
      <c r="H10" s="58"/>
      <c r="J10" s="58"/>
      <c r="K10" s="58"/>
      <c r="M10" s="58"/>
      <c r="N10" s="58"/>
      <c r="P10" s="58"/>
      <c r="Q10" s="58"/>
    </row>
    <row r="11" spans="1:17" s="30" customFormat="1" ht="12" customHeight="1">
      <c r="A11" s="42" t="s">
        <v>13</v>
      </c>
      <c r="B11" s="43" t="s">
        <v>18</v>
      </c>
      <c r="C11" s="36">
        <f ca="1">SUM(Gesamtliste!C11)</f>
        <v>15</v>
      </c>
      <c r="D11" s="48">
        <f ca="1">SUM(Gesamtliste!D11)</f>
        <v>91</v>
      </c>
      <c r="E11" s="44">
        <f ca="1">SUM(Gesamtliste!E11)</f>
        <v>31.733333333333334</v>
      </c>
      <c r="F11" s="31"/>
      <c r="G11" s="58"/>
      <c r="H11" s="58"/>
      <c r="J11" s="58"/>
      <c r="K11" s="58"/>
      <c r="M11" s="58"/>
      <c r="N11" s="58"/>
      <c r="P11" s="58"/>
      <c r="Q11" s="58"/>
    </row>
    <row r="12" spans="1:17" s="30" customFormat="1" ht="12" customHeight="1">
      <c r="A12" s="42"/>
      <c r="B12" s="43"/>
      <c r="C12" s="37"/>
      <c r="D12" s="49"/>
      <c r="E12" s="44"/>
      <c r="F12" s="31"/>
      <c r="G12" s="58"/>
      <c r="H12" s="58"/>
      <c r="J12" s="58"/>
      <c r="K12" s="58"/>
      <c r="M12" s="58"/>
      <c r="N12" s="58"/>
      <c r="P12" s="58"/>
      <c r="Q12" s="58"/>
    </row>
    <row r="13" spans="1:17" s="30" customFormat="1" ht="12" customHeight="1">
      <c r="A13" s="62" t="s">
        <v>15</v>
      </c>
      <c r="B13" s="43" t="s">
        <v>22</v>
      </c>
      <c r="C13" s="46">
        <f ca="1">SUM(Gesamtliste!C13)</f>
        <v>9</v>
      </c>
      <c r="D13" s="38">
        <f ca="1">SUM(Gesamtliste!D13)</f>
        <v>74</v>
      </c>
      <c r="E13" s="44">
        <f ca="1">SUM(Gesamtliste!E13)</f>
        <v>29.333333333333332</v>
      </c>
      <c r="F13" s="31"/>
      <c r="G13" s="58"/>
      <c r="H13" s="58"/>
      <c r="J13" s="58"/>
      <c r="K13" s="58"/>
      <c r="M13" s="58"/>
      <c r="N13" s="58"/>
      <c r="P13" s="58"/>
      <c r="Q13" s="58"/>
    </row>
    <row r="14" spans="1:17" s="30" customFormat="1" ht="12" customHeight="1">
      <c r="A14" s="62"/>
      <c r="B14" s="43"/>
      <c r="C14" s="47"/>
      <c r="D14" s="39"/>
      <c r="E14" s="44"/>
      <c r="F14" s="31"/>
      <c r="G14" s="58"/>
      <c r="H14" s="58"/>
      <c r="J14" s="58"/>
      <c r="K14" s="58"/>
      <c r="M14" s="58"/>
      <c r="N14" s="58"/>
      <c r="P14" s="58"/>
      <c r="Q14" s="58"/>
    </row>
    <row r="15" spans="1:17" s="30" customFormat="1" ht="12" customHeight="1">
      <c r="A15" s="42" t="s">
        <v>17</v>
      </c>
      <c r="B15" s="43" t="s">
        <v>16</v>
      </c>
      <c r="C15" s="46">
        <f ca="1">SUM(Gesamtliste!C15)</f>
        <v>18</v>
      </c>
      <c r="D15" s="48">
        <f ca="1">SUM(Gesamtliste!D15)</f>
        <v>70.5</v>
      </c>
      <c r="E15" s="44">
        <f ca="1">SUM(Gesamtliste!E15)</f>
        <v>33.888888888888886</v>
      </c>
      <c r="F15" s="31"/>
      <c r="G15" s="58"/>
      <c r="H15" s="58"/>
      <c r="J15" s="58"/>
      <c r="K15" s="58"/>
      <c r="M15" s="58"/>
      <c r="N15" s="58"/>
      <c r="P15" s="58"/>
      <c r="Q15" s="58"/>
    </row>
    <row r="16" spans="1:17" s="30" customFormat="1" ht="12" customHeight="1">
      <c r="A16" s="42"/>
      <c r="B16" s="43"/>
      <c r="C16" s="47"/>
      <c r="D16" s="49"/>
      <c r="E16" s="44"/>
      <c r="F16" s="31"/>
      <c r="G16" s="58"/>
      <c r="H16" s="58"/>
      <c r="J16" s="58"/>
      <c r="K16" s="58"/>
      <c r="M16" s="58"/>
      <c r="N16" s="58"/>
      <c r="P16" s="58"/>
      <c r="Q16" s="58"/>
    </row>
    <row r="17" spans="1:17" s="30" customFormat="1" ht="12" customHeight="1">
      <c r="A17" s="42" t="s">
        <v>19</v>
      </c>
      <c r="B17" s="43" t="s">
        <v>28</v>
      </c>
      <c r="C17" s="36">
        <f ca="1">SUM(Gesamtliste!C17)</f>
        <v>8</v>
      </c>
      <c r="D17" s="38">
        <f ca="1">SUM(Gesamtliste!D17)</f>
        <v>55</v>
      </c>
      <c r="E17" s="44">
        <f ca="1">SUM(Gesamtliste!E17)</f>
        <v>31.625</v>
      </c>
      <c r="F17" s="31"/>
      <c r="G17" s="58"/>
      <c r="H17" s="58"/>
      <c r="J17" s="58"/>
      <c r="K17" s="58"/>
      <c r="M17" s="58"/>
      <c r="N17" s="58"/>
      <c r="P17" s="58"/>
      <c r="Q17" s="58"/>
    </row>
    <row r="18" spans="1:17" s="30" customFormat="1" ht="12" customHeight="1">
      <c r="A18" s="42"/>
      <c r="B18" s="43"/>
      <c r="C18" s="37"/>
      <c r="D18" s="39"/>
      <c r="E18" s="44"/>
      <c r="F18" s="31"/>
      <c r="G18" s="58"/>
      <c r="H18" s="58"/>
      <c r="J18" s="58"/>
      <c r="K18" s="58"/>
      <c r="M18" s="58"/>
      <c r="N18" s="58"/>
      <c r="P18" s="58"/>
      <c r="Q18" s="58"/>
    </row>
    <row r="19" spans="1:17" s="30" customFormat="1" ht="12" customHeight="1">
      <c r="A19" s="62" t="s">
        <v>21</v>
      </c>
      <c r="B19" s="43" t="s">
        <v>40</v>
      </c>
      <c r="C19" s="46">
        <f ca="1">SUM(Gesamtliste!C19)</f>
        <v>15</v>
      </c>
      <c r="D19" s="48">
        <f ca="1">SUM(Gesamtliste!D19)</f>
        <v>49.5</v>
      </c>
      <c r="E19" s="44">
        <f ca="1">SUM(Gesamtliste!E19)</f>
        <v>36.200000000000003</v>
      </c>
      <c r="F19" s="31"/>
      <c r="G19" s="58"/>
      <c r="H19" s="58"/>
      <c r="J19" s="58"/>
      <c r="K19" s="58"/>
      <c r="M19" s="58"/>
      <c r="N19" s="58"/>
      <c r="P19" s="58"/>
      <c r="Q19" s="58"/>
    </row>
    <row r="20" spans="1:17" s="30" customFormat="1" ht="12" customHeight="1">
      <c r="A20" s="62"/>
      <c r="B20" s="43"/>
      <c r="C20" s="47"/>
      <c r="D20" s="49"/>
      <c r="E20" s="44"/>
      <c r="F20" s="31"/>
      <c r="G20" s="58"/>
      <c r="H20" s="58"/>
      <c r="J20" s="58"/>
      <c r="K20" s="58"/>
      <c r="M20" s="58"/>
      <c r="N20" s="58"/>
      <c r="P20" s="58"/>
      <c r="Q20" s="58"/>
    </row>
    <row r="21" spans="1:17" s="30" customFormat="1" ht="12" customHeight="1">
      <c r="A21" s="42" t="s">
        <v>23</v>
      </c>
      <c r="B21" s="43" t="s">
        <v>36</v>
      </c>
      <c r="C21" s="46">
        <f ca="1">SUM(Gesamtliste!C21)</f>
        <v>18</v>
      </c>
      <c r="D21" s="38">
        <f ca="1">SUM(Gesamtliste!D21)</f>
        <v>46</v>
      </c>
      <c r="E21" s="44">
        <f ca="1">SUM(Gesamtliste!E21)</f>
        <v>36.444444444444443</v>
      </c>
      <c r="F21" s="31"/>
      <c r="G21" s="58"/>
      <c r="H21" s="58"/>
      <c r="J21" s="58"/>
      <c r="K21" s="58"/>
      <c r="M21" s="58"/>
      <c r="N21" s="58"/>
      <c r="P21" s="58"/>
      <c r="Q21" s="58"/>
    </row>
    <row r="22" spans="1:17" s="30" customFormat="1" ht="12" customHeight="1">
      <c r="A22" s="42"/>
      <c r="B22" s="43"/>
      <c r="C22" s="47"/>
      <c r="D22" s="39"/>
      <c r="E22" s="44"/>
      <c r="F22" s="31"/>
      <c r="G22" s="58"/>
      <c r="H22" s="58"/>
      <c r="J22" s="58"/>
      <c r="K22" s="58"/>
      <c r="M22" s="58"/>
      <c r="N22" s="58"/>
      <c r="P22" s="58"/>
      <c r="Q22" s="58"/>
    </row>
    <row r="23" spans="1:17" s="30" customFormat="1" ht="12" customHeight="1">
      <c r="A23" s="42" t="s">
        <v>25</v>
      </c>
      <c r="B23" s="43" t="s">
        <v>30</v>
      </c>
      <c r="C23" s="36">
        <f ca="1">SUM(Gesamtliste!C23)</f>
        <v>15</v>
      </c>
      <c r="D23" s="48">
        <f ca="1">SUM(Gesamtliste!D23)</f>
        <v>36.5</v>
      </c>
      <c r="E23" s="44">
        <f ca="1">SUM(Gesamtliste!E23)</f>
        <v>36.866666666666667</v>
      </c>
      <c r="F23" s="31"/>
      <c r="G23" s="58"/>
      <c r="H23" s="58"/>
      <c r="J23" s="58"/>
      <c r="K23" s="58"/>
      <c r="M23" s="58"/>
      <c r="N23" s="58"/>
      <c r="P23" s="58"/>
      <c r="Q23" s="58"/>
    </row>
    <row r="24" spans="1:17" s="30" customFormat="1" ht="12" customHeight="1">
      <c r="A24" s="42"/>
      <c r="B24" s="43"/>
      <c r="C24" s="37"/>
      <c r="D24" s="49"/>
      <c r="E24" s="44"/>
      <c r="F24" s="31"/>
      <c r="G24" s="58"/>
      <c r="H24" s="58"/>
      <c r="J24" s="58"/>
      <c r="K24" s="58"/>
      <c r="M24" s="58"/>
      <c r="N24" s="58"/>
      <c r="P24" s="58"/>
      <c r="Q24" s="58"/>
    </row>
    <row r="25" spans="1:17" s="30" customFormat="1" ht="12" customHeight="1">
      <c r="A25" s="62" t="s">
        <v>27</v>
      </c>
      <c r="B25" s="43" t="s">
        <v>20</v>
      </c>
      <c r="C25" s="46">
        <f ca="1">SUM(Gesamtliste!C25)</f>
        <v>3</v>
      </c>
      <c r="D25" s="38">
        <f ca="1">SUM(Gesamtliste!D25)</f>
        <v>30.5</v>
      </c>
      <c r="E25" s="44">
        <f ca="1">SUM(Gesamtliste!E25)</f>
        <v>31</v>
      </c>
      <c r="F25" s="31"/>
      <c r="G25" s="58"/>
      <c r="H25" s="58"/>
      <c r="J25" s="58"/>
      <c r="K25" s="58"/>
      <c r="M25" s="58"/>
      <c r="N25" s="58"/>
      <c r="P25" s="58"/>
      <c r="Q25" s="58"/>
    </row>
    <row r="26" spans="1:17" s="30" customFormat="1" ht="12" customHeight="1">
      <c r="A26" s="62"/>
      <c r="B26" s="43"/>
      <c r="C26" s="47"/>
      <c r="D26" s="39"/>
      <c r="E26" s="44"/>
      <c r="F26" s="31"/>
      <c r="G26" s="58"/>
      <c r="H26" s="58"/>
      <c r="J26" s="58"/>
      <c r="K26" s="58"/>
      <c r="M26" s="58"/>
      <c r="N26" s="58"/>
      <c r="P26" s="58"/>
      <c r="Q26" s="58"/>
    </row>
    <row r="27" spans="1:17" s="30" customFormat="1" ht="12" customHeight="1">
      <c r="A27" s="42" t="s">
        <v>29</v>
      </c>
      <c r="B27" s="43" t="s">
        <v>14</v>
      </c>
      <c r="C27" s="46">
        <f ca="1">SUM(Gesamtliste!C27)</f>
        <v>2</v>
      </c>
      <c r="D27" s="48">
        <f ca="1">SUM(Gesamtliste!D27)</f>
        <v>29</v>
      </c>
      <c r="E27" s="44">
        <f ca="1">SUM(Gesamtliste!E27)</f>
        <v>26.5</v>
      </c>
      <c r="F27" s="31"/>
      <c r="G27" s="58"/>
      <c r="H27" s="58"/>
      <c r="J27" s="58"/>
      <c r="K27" s="58"/>
      <c r="M27" s="58"/>
      <c r="N27" s="58"/>
      <c r="P27" s="58"/>
      <c r="Q27" s="58"/>
    </row>
    <row r="28" spans="1:17" s="30" customFormat="1" ht="12" customHeight="1">
      <c r="A28" s="42"/>
      <c r="B28" s="43"/>
      <c r="C28" s="47"/>
      <c r="D28" s="49"/>
      <c r="E28" s="44"/>
      <c r="F28" s="31"/>
      <c r="G28" s="58"/>
      <c r="H28" s="58"/>
      <c r="J28" s="58"/>
      <c r="K28" s="58"/>
      <c r="M28" s="58"/>
      <c r="N28" s="58"/>
      <c r="P28" s="58"/>
      <c r="Q28" s="58"/>
    </row>
    <row r="29" spans="1:17" s="30" customFormat="1" ht="12" customHeight="1">
      <c r="A29" s="42" t="s">
        <v>31</v>
      </c>
      <c r="B29" s="43" t="s">
        <v>46</v>
      </c>
      <c r="C29" s="36">
        <f ca="1">SUM(Gesamtliste!C29)</f>
        <v>4</v>
      </c>
      <c r="D29" s="38">
        <f ca="1">SUM(Gesamtliste!D29)</f>
        <v>26</v>
      </c>
      <c r="E29" s="44">
        <f ca="1">SUM(Gesamtliste!E29)</f>
        <v>33.25</v>
      </c>
      <c r="F29" s="31"/>
      <c r="G29" s="58"/>
      <c r="H29" s="58"/>
      <c r="J29" s="58"/>
      <c r="K29" s="58"/>
      <c r="M29" s="58"/>
      <c r="N29" s="58"/>
      <c r="P29" s="58"/>
      <c r="Q29" s="58"/>
    </row>
    <row r="30" spans="1:17" s="30" customFormat="1" ht="12" customHeight="1">
      <c r="A30" s="42"/>
      <c r="B30" s="43"/>
      <c r="C30" s="37"/>
      <c r="D30" s="39"/>
      <c r="E30" s="44"/>
      <c r="F30" s="31"/>
      <c r="G30" s="58"/>
      <c r="H30" s="58"/>
      <c r="J30" s="58"/>
      <c r="K30" s="58"/>
      <c r="M30" s="58"/>
      <c r="N30" s="58"/>
      <c r="P30" s="58"/>
      <c r="Q30" s="58"/>
    </row>
    <row r="31" spans="1:17" s="30" customFormat="1" ht="12" customHeight="1">
      <c r="A31" s="62" t="s">
        <v>33</v>
      </c>
      <c r="B31" s="43" t="s">
        <v>48</v>
      </c>
      <c r="C31" s="46">
        <f ca="1">SUM(Gesamtliste!C31)</f>
        <v>3</v>
      </c>
      <c r="D31" s="48">
        <f ca="1">SUM(Gesamtliste!D31)</f>
        <v>22</v>
      </c>
      <c r="E31" s="44">
        <f ca="1">SUM(Gesamtliste!E31)</f>
        <v>30</v>
      </c>
      <c r="F31" s="31"/>
      <c r="G31" s="58"/>
      <c r="H31" s="58"/>
      <c r="J31" s="58"/>
      <c r="K31" s="58"/>
      <c r="M31" s="58"/>
      <c r="N31" s="58"/>
      <c r="P31" s="58"/>
      <c r="Q31" s="58"/>
    </row>
    <row r="32" spans="1:17" s="30" customFormat="1" ht="12" customHeight="1">
      <c r="A32" s="62"/>
      <c r="B32" s="43"/>
      <c r="C32" s="47"/>
      <c r="D32" s="49"/>
      <c r="E32" s="44"/>
      <c r="F32" s="31"/>
      <c r="G32" s="58"/>
      <c r="H32" s="58"/>
      <c r="J32" s="58"/>
      <c r="K32" s="58"/>
      <c r="M32" s="58"/>
      <c r="N32" s="58"/>
      <c r="P32" s="58"/>
      <c r="Q32" s="58"/>
    </row>
    <row r="33" spans="1:17" s="30" customFormat="1" ht="12" customHeight="1">
      <c r="A33" s="42" t="s">
        <v>35</v>
      </c>
      <c r="B33" s="43" t="s">
        <v>34</v>
      </c>
      <c r="C33" s="46">
        <f ca="1">SUM(Gesamtliste!C33)</f>
        <v>3</v>
      </c>
      <c r="D33" s="38">
        <f ca="1">SUM(Gesamtliste!D33)</f>
        <v>15</v>
      </c>
      <c r="E33" s="44">
        <f ca="1">SUM(Gesamtliste!E33)</f>
        <v>35</v>
      </c>
      <c r="F33" s="31"/>
      <c r="G33" s="58"/>
      <c r="H33" s="58"/>
      <c r="J33" s="58"/>
      <c r="K33" s="58"/>
      <c r="M33" s="58"/>
      <c r="N33" s="58"/>
      <c r="P33" s="58"/>
      <c r="Q33" s="58"/>
    </row>
    <row r="34" spans="1:17" s="30" customFormat="1" ht="12" customHeight="1">
      <c r="A34" s="42"/>
      <c r="B34" s="43"/>
      <c r="C34" s="47"/>
      <c r="D34" s="39"/>
      <c r="E34" s="44"/>
      <c r="F34" s="31"/>
      <c r="G34" s="58"/>
      <c r="H34" s="58"/>
      <c r="J34" s="58"/>
      <c r="K34" s="58"/>
      <c r="M34" s="58"/>
      <c r="N34" s="58"/>
      <c r="P34" s="58"/>
      <c r="Q34" s="58"/>
    </row>
    <row r="35" spans="1:17" s="30" customFormat="1" ht="12" customHeight="1">
      <c r="A35" s="42" t="s">
        <v>37</v>
      </c>
      <c r="B35" s="43" t="s">
        <v>32</v>
      </c>
      <c r="C35" s="36">
        <f ca="1">SUM(Gesamtliste!C35)</f>
        <v>0</v>
      </c>
      <c r="D35" s="48">
        <f ca="1">SUM(Gesamtliste!D35)</f>
        <v>0</v>
      </c>
      <c r="E35" s="44" t="e">
        <f ca="1">SUM(Gesamtliste!E35)</f>
        <v>#DIV/0!</v>
      </c>
      <c r="F35" s="31"/>
      <c r="G35" s="58"/>
      <c r="H35" s="58"/>
      <c r="J35" s="58"/>
      <c r="K35" s="58"/>
      <c r="M35" s="58"/>
      <c r="N35" s="58"/>
      <c r="P35" s="58"/>
      <c r="Q35" s="58"/>
    </row>
    <row r="36" spans="1:17" s="30" customFormat="1" ht="12" customHeight="1">
      <c r="A36" s="42"/>
      <c r="B36" s="43"/>
      <c r="C36" s="37"/>
      <c r="D36" s="49"/>
      <c r="E36" s="44"/>
      <c r="F36" s="31"/>
      <c r="G36" s="58"/>
      <c r="H36" s="58"/>
      <c r="J36" s="58"/>
      <c r="K36" s="58"/>
      <c r="M36" s="58"/>
      <c r="N36" s="58"/>
      <c r="P36" s="58"/>
      <c r="Q36" s="58"/>
    </row>
    <row r="37" spans="1:17" s="30" customFormat="1" ht="12" customHeight="1">
      <c r="A37" s="62" t="s">
        <v>39</v>
      </c>
      <c r="B37" s="43" t="s">
        <v>38</v>
      </c>
      <c r="C37" s="46">
        <f ca="1">SUM(Gesamtliste!C37)</f>
        <v>0</v>
      </c>
      <c r="D37" s="38">
        <f ca="1">SUM(Gesamtliste!D37)</f>
        <v>0</v>
      </c>
      <c r="E37" s="44" t="e">
        <f ca="1">SUM(Gesamtliste!E37)</f>
        <v>#DIV/0!</v>
      </c>
      <c r="F37" s="31"/>
      <c r="G37" s="58"/>
      <c r="H37" s="58"/>
      <c r="J37" s="58"/>
      <c r="K37" s="58"/>
      <c r="M37" s="58"/>
      <c r="N37" s="58"/>
      <c r="P37" s="58"/>
      <c r="Q37" s="58"/>
    </row>
    <row r="38" spans="1:17" s="30" customFormat="1" ht="12" customHeight="1">
      <c r="A38" s="62"/>
      <c r="B38" s="43"/>
      <c r="C38" s="47"/>
      <c r="D38" s="39"/>
      <c r="E38" s="44"/>
      <c r="F38" s="31"/>
      <c r="G38" s="58"/>
      <c r="H38" s="58"/>
      <c r="J38" s="58"/>
      <c r="K38" s="58"/>
      <c r="M38" s="58"/>
      <c r="N38" s="58"/>
      <c r="P38" s="58"/>
      <c r="Q38" s="58"/>
    </row>
    <row r="39" spans="1:17" s="30" customFormat="1" ht="12" customHeight="1">
      <c r="A39" s="42" t="s">
        <v>41</v>
      </c>
      <c r="B39" s="43" t="s">
        <v>24</v>
      </c>
      <c r="C39" s="46">
        <f ca="1">SUM(Gesamtliste!C39)</f>
        <v>0</v>
      </c>
      <c r="D39" s="48">
        <f ca="1">SUM(Gesamtliste!D39)</f>
        <v>0</v>
      </c>
      <c r="E39" s="44" t="e">
        <f ca="1">SUM(Gesamtliste!E39)</f>
        <v>#DIV/0!</v>
      </c>
      <c r="F39" s="31"/>
      <c r="G39" s="58"/>
      <c r="H39" s="58"/>
      <c r="J39" s="58"/>
      <c r="K39" s="58"/>
      <c r="M39" s="58"/>
      <c r="N39" s="58"/>
      <c r="P39" s="58"/>
      <c r="Q39" s="58"/>
    </row>
    <row r="40" spans="1:17" s="30" customFormat="1" ht="12" customHeight="1">
      <c r="A40" s="42"/>
      <c r="B40" s="43"/>
      <c r="C40" s="47"/>
      <c r="D40" s="49"/>
      <c r="E40" s="44"/>
      <c r="F40" s="31"/>
      <c r="G40" s="58"/>
      <c r="H40" s="58"/>
      <c r="J40" s="58"/>
      <c r="K40" s="58"/>
      <c r="M40" s="58"/>
      <c r="N40" s="58"/>
      <c r="P40" s="58"/>
      <c r="Q40" s="58"/>
    </row>
    <row r="41" spans="1:17" s="30" customFormat="1" ht="12" customHeight="1">
      <c r="A41" s="42" t="s">
        <v>43</v>
      </c>
      <c r="B41" s="43" t="s">
        <v>42</v>
      </c>
      <c r="C41" s="36">
        <f ca="1">SUM(Gesamtliste!C41)</f>
        <v>0</v>
      </c>
      <c r="D41" s="38">
        <f ca="1">SUM(Gesamtliste!D41)</f>
        <v>0</v>
      </c>
      <c r="E41" s="44" t="e">
        <f ca="1">SUM(Gesamtliste!E41)</f>
        <v>#DIV/0!</v>
      </c>
      <c r="F41" s="31"/>
      <c r="G41" s="58"/>
      <c r="H41" s="58"/>
      <c r="J41" s="58"/>
      <c r="K41" s="58"/>
      <c r="M41" s="58"/>
      <c r="N41" s="58"/>
      <c r="P41" s="58"/>
      <c r="Q41" s="58"/>
    </row>
    <row r="42" spans="1:17" s="30" customFormat="1" ht="12" customHeight="1">
      <c r="A42" s="42"/>
      <c r="B42" s="43"/>
      <c r="C42" s="37"/>
      <c r="D42" s="39"/>
      <c r="E42" s="44"/>
      <c r="F42" s="31"/>
      <c r="G42" s="58"/>
      <c r="H42" s="58"/>
      <c r="J42" s="58"/>
      <c r="K42" s="58"/>
      <c r="M42" s="58"/>
      <c r="N42" s="58"/>
      <c r="P42" s="58"/>
      <c r="Q42" s="58"/>
    </row>
    <row r="43" spans="1:17" s="30" customFormat="1" ht="12" customHeight="1">
      <c r="A43" s="62" t="s">
        <v>45</v>
      </c>
      <c r="B43" s="43" t="s">
        <v>44</v>
      </c>
      <c r="C43" s="46">
        <f ca="1">SUM(Gesamtliste!C43)</f>
        <v>0</v>
      </c>
      <c r="D43" s="48">
        <f ca="1">SUM(Gesamtliste!D43)</f>
        <v>0</v>
      </c>
      <c r="E43" s="44" t="e">
        <f ca="1">SUM(Gesamtliste!E43)</f>
        <v>#DIV/0!</v>
      </c>
      <c r="F43" s="31"/>
      <c r="G43" s="58"/>
      <c r="H43" s="58"/>
      <c r="J43" s="58"/>
      <c r="K43" s="58"/>
      <c r="M43" s="58"/>
      <c r="N43" s="58"/>
      <c r="P43" s="58"/>
      <c r="Q43" s="58"/>
    </row>
    <row r="44" spans="1:17" s="30" customFormat="1" ht="12" customHeight="1">
      <c r="A44" s="62"/>
      <c r="B44" s="43"/>
      <c r="C44" s="47"/>
      <c r="D44" s="49"/>
      <c r="E44" s="44"/>
      <c r="F44" s="31"/>
      <c r="G44" s="58"/>
      <c r="H44" s="58"/>
      <c r="J44" s="58"/>
      <c r="K44" s="58"/>
      <c r="M44" s="58"/>
      <c r="N44" s="58"/>
      <c r="P44" s="58"/>
      <c r="Q44" s="58"/>
    </row>
    <row r="45" spans="1:17" ht="12" customHeight="1">
      <c r="A45" s="42" t="s">
        <v>47</v>
      </c>
      <c r="B45" s="43" t="s">
        <v>26</v>
      </c>
      <c r="C45" s="46">
        <f ca="1">SUM(Gesamtliste!C45)</f>
        <v>0</v>
      </c>
      <c r="D45" s="38">
        <f ca="1">SUM(Gesamtliste!D45)</f>
        <v>0</v>
      </c>
      <c r="E45" s="44" t="e">
        <f ca="1">SUM(Gesamtliste!E45)</f>
        <v>#DIV/0!</v>
      </c>
      <c r="F45" s="31"/>
      <c r="G45" s="58"/>
      <c r="H45" s="58"/>
      <c r="I45" s="30"/>
      <c r="J45" s="58"/>
      <c r="K45" s="58"/>
      <c r="L45" s="30"/>
      <c r="M45" s="58"/>
      <c r="N45" s="58"/>
      <c r="O45" s="30"/>
      <c r="P45" s="58"/>
      <c r="Q45" s="58"/>
    </row>
    <row r="46" spans="1:17" ht="12" customHeight="1">
      <c r="A46" s="42"/>
      <c r="B46" s="43"/>
      <c r="C46" s="47"/>
      <c r="D46" s="39"/>
      <c r="E46" s="44"/>
      <c r="F46" s="31"/>
      <c r="G46" s="58"/>
      <c r="H46" s="58"/>
      <c r="I46" s="30"/>
      <c r="J46" s="58"/>
      <c r="K46" s="58"/>
      <c r="L46" s="30"/>
      <c r="M46" s="58"/>
      <c r="N46" s="58"/>
      <c r="O46" s="30"/>
      <c r="P46" s="58"/>
      <c r="Q46" s="58"/>
    </row>
    <row r="47" spans="1:17" ht="12" customHeight="1">
      <c r="A47" s="42" t="s">
        <v>49</v>
      </c>
      <c r="B47" s="43" t="s">
        <v>50</v>
      </c>
      <c r="C47" s="36">
        <f ca="1">SUM(Gesamtliste!C47)</f>
        <v>0</v>
      </c>
      <c r="D47" s="48">
        <f ca="1">SUM(Gesamtliste!D47)</f>
        <v>0</v>
      </c>
      <c r="E47" s="44" t="e">
        <f ca="1">SUM(Gesamtliste!E47)</f>
        <v>#DIV/0!</v>
      </c>
      <c r="F47" s="31"/>
      <c r="G47" s="58"/>
      <c r="H47" s="58"/>
      <c r="I47" s="30"/>
      <c r="J47" s="58"/>
      <c r="K47" s="58"/>
      <c r="L47" s="30"/>
      <c r="M47" s="58"/>
      <c r="N47" s="58"/>
      <c r="O47" s="30"/>
      <c r="P47" s="58"/>
      <c r="Q47" s="58"/>
    </row>
    <row r="48" spans="1:17" ht="12" customHeight="1">
      <c r="A48" s="42"/>
      <c r="B48" s="43"/>
      <c r="C48" s="37"/>
      <c r="D48" s="49"/>
      <c r="E48" s="44"/>
      <c r="F48" s="31"/>
      <c r="G48" s="58"/>
      <c r="H48" s="58"/>
      <c r="I48" s="30"/>
      <c r="J48" s="58"/>
      <c r="K48" s="58"/>
      <c r="L48" s="30"/>
      <c r="M48" s="58"/>
      <c r="N48" s="58"/>
      <c r="O48" s="30"/>
      <c r="P48" s="58"/>
      <c r="Q48" s="58"/>
    </row>
    <row r="49" spans="1:17" ht="12" customHeight="1">
      <c r="A49" s="62" t="s">
        <v>51</v>
      </c>
      <c r="B49" s="43" t="s">
        <v>52</v>
      </c>
      <c r="C49" s="46">
        <f ca="1">SUM(Gesamtliste!C49)</f>
        <v>0</v>
      </c>
      <c r="D49" s="38">
        <f ca="1">SUM(Gesamtliste!D49)</f>
        <v>0</v>
      </c>
      <c r="E49" s="44" t="e">
        <f ca="1">SUM(Gesamtliste!E49)</f>
        <v>#DIV/0!</v>
      </c>
      <c r="F49" s="31"/>
      <c r="G49" s="58"/>
      <c r="H49" s="58"/>
      <c r="I49" s="30"/>
      <c r="J49" s="58"/>
      <c r="K49" s="58"/>
      <c r="L49" s="30"/>
      <c r="M49" s="58"/>
      <c r="N49" s="58"/>
      <c r="O49" s="30"/>
      <c r="P49" s="58"/>
      <c r="Q49" s="58"/>
    </row>
    <row r="50" spans="1:17" ht="12" customHeight="1">
      <c r="A50" s="62"/>
      <c r="B50" s="43"/>
      <c r="C50" s="47"/>
      <c r="D50" s="39"/>
      <c r="E50" s="44"/>
      <c r="F50" s="31"/>
      <c r="G50" s="58"/>
      <c r="H50" s="58"/>
      <c r="I50" s="30"/>
      <c r="J50" s="58"/>
      <c r="K50" s="58"/>
      <c r="L50" s="30"/>
      <c r="M50" s="58"/>
      <c r="N50" s="58"/>
      <c r="O50" s="30"/>
      <c r="P50" s="58"/>
      <c r="Q50" s="58"/>
    </row>
    <row r="51" spans="1:17" ht="12" customHeight="1">
      <c r="A51" s="42" t="s">
        <v>53</v>
      </c>
      <c r="B51" s="43" t="s">
        <v>55</v>
      </c>
      <c r="C51" s="46">
        <f ca="1">SUM(Gesamtliste!C51)</f>
        <v>0</v>
      </c>
      <c r="D51" s="48">
        <f ca="1">SUM(Gesamtliste!D51)</f>
        <v>0</v>
      </c>
      <c r="E51" s="44" t="e">
        <f ca="1">SUM(Gesamtliste!E51)</f>
        <v>#DIV/0!</v>
      </c>
      <c r="F51" s="31"/>
      <c r="G51" s="58"/>
      <c r="H51" s="58"/>
      <c r="I51" s="30"/>
      <c r="J51" s="58"/>
      <c r="K51" s="58"/>
      <c r="L51" s="30"/>
      <c r="M51" s="58"/>
      <c r="N51" s="58"/>
      <c r="O51" s="30"/>
      <c r="P51" s="58"/>
      <c r="Q51" s="58"/>
    </row>
    <row r="52" spans="1:17" ht="12" customHeight="1">
      <c r="A52" s="42"/>
      <c r="B52" s="43"/>
      <c r="C52" s="47"/>
      <c r="D52" s="49"/>
      <c r="E52" s="44"/>
      <c r="F52" s="31"/>
      <c r="G52" s="58"/>
      <c r="H52" s="58"/>
      <c r="I52" s="30"/>
      <c r="J52" s="58"/>
      <c r="K52" s="58"/>
      <c r="L52" s="30"/>
      <c r="M52" s="58"/>
      <c r="N52" s="58"/>
      <c r="O52" s="30"/>
      <c r="P52" s="58"/>
      <c r="Q52" s="58"/>
    </row>
    <row r="53" spans="1:17" ht="12" customHeight="1">
      <c r="A53" s="42" t="s">
        <v>54</v>
      </c>
      <c r="B53" s="43" t="s">
        <v>56</v>
      </c>
      <c r="C53" s="36">
        <f ca="1">SUM(Gesamtliste!C53)</f>
        <v>0</v>
      </c>
      <c r="D53" s="38">
        <f ca="1">SUM(Gesamtliste!D53)</f>
        <v>0</v>
      </c>
      <c r="E53" s="44" t="e">
        <f ca="1">SUM(Gesamtliste!E53)</f>
        <v>#DIV/0!</v>
      </c>
      <c r="F53" s="31"/>
      <c r="G53" s="58"/>
      <c r="H53" s="58"/>
      <c r="I53" s="30"/>
      <c r="J53" s="58"/>
      <c r="K53" s="58"/>
      <c r="L53" s="30"/>
      <c r="M53" s="58"/>
      <c r="N53" s="58"/>
      <c r="O53" s="30"/>
      <c r="P53" s="58"/>
      <c r="Q53" s="58"/>
    </row>
    <row r="54" spans="1:17" ht="12" customHeight="1">
      <c r="A54" s="42"/>
      <c r="B54" s="43"/>
      <c r="C54" s="37"/>
      <c r="D54" s="39"/>
      <c r="E54" s="44"/>
      <c r="F54" s="31"/>
      <c r="G54" s="58"/>
      <c r="H54" s="58"/>
      <c r="I54" s="30"/>
      <c r="J54" s="58"/>
      <c r="K54" s="58"/>
      <c r="L54" s="30"/>
      <c r="M54" s="58"/>
      <c r="N54" s="58"/>
      <c r="O54" s="30"/>
      <c r="P54" s="58"/>
      <c r="Q54" s="58"/>
    </row>
    <row r="55" spans="1:17" ht="12" customHeight="1">
      <c r="A55" s="65"/>
      <c r="B55" s="43"/>
      <c r="C55" s="67"/>
      <c r="D55" s="40"/>
      <c r="E55" s="63"/>
      <c r="F55" s="31"/>
      <c r="G55" s="58"/>
      <c r="H55" s="58"/>
      <c r="I55" s="30"/>
      <c r="J55" s="58"/>
      <c r="K55" s="58"/>
      <c r="L55" s="30"/>
      <c r="M55" s="58"/>
      <c r="N55" s="58"/>
      <c r="O55" s="30"/>
      <c r="P55" s="58"/>
      <c r="Q55" s="58"/>
    </row>
    <row r="56" spans="1:17" ht="12" customHeight="1">
      <c r="A56" s="66"/>
      <c r="B56" s="43"/>
      <c r="C56" s="67"/>
      <c r="D56" s="41"/>
      <c r="E56" s="64"/>
      <c r="F56" s="31"/>
      <c r="G56" s="58"/>
      <c r="H56" s="58"/>
      <c r="I56" s="30"/>
      <c r="J56" s="58"/>
      <c r="K56" s="58"/>
      <c r="L56" s="30"/>
      <c r="M56" s="58"/>
      <c r="N56" s="58"/>
      <c r="O56" s="30"/>
      <c r="P56" s="58"/>
      <c r="Q56" s="58"/>
    </row>
    <row r="57" spans="1:17" ht="12" customHeight="1">
      <c r="A57" s="65"/>
      <c r="B57" s="43"/>
      <c r="C57" s="67"/>
      <c r="D57" s="40"/>
      <c r="E57" s="63"/>
      <c r="F57" s="31"/>
      <c r="G57" s="58"/>
      <c r="H57" s="58"/>
      <c r="I57" s="30"/>
      <c r="J57" s="58"/>
      <c r="K57" s="58"/>
      <c r="L57" s="30"/>
      <c r="M57" s="58"/>
      <c r="N57" s="58"/>
      <c r="O57" s="30"/>
      <c r="P57" s="58"/>
      <c r="Q57" s="58"/>
    </row>
    <row r="58" spans="1:17" ht="12" customHeight="1">
      <c r="A58" s="66"/>
      <c r="B58" s="43"/>
      <c r="C58" s="67"/>
      <c r="D58" s="41"/>
      <c r="E58" s="64"/>
      <c r="F58" s="31"/>
      <c r="G58" s="58"/>
      <c r="H58" s="58"/>
      <c r="I58" s="30"/>
      <c r="J58" s="58"/>
      <c r="K58" s="58"/>
      <c r="L58" s="30"/>
      <c r="M58" s="58"/>
      <c r="N58" s="58"/>
      <c r="O58" s="30"/>
      <c r="P58" s="58"/>
      <c r="Q58" s="58"/>
    </row>
    <row r="59" spans="1:17" ht="12" customHeight="1">
      <c r="A59" s="65"/>
      <c r="B59" s="43"/>
      <c r="C59" s="67"/>
      <c r="D59" s="40"/>
      <c r="E59" s="63"/>
      <c r="F59" s="31"/>
      <c r="G59" s="58"/>
      <c r="H59" s="58"/>
      <c r="I59" s="30"/>
      <c r="J59" s="58"/>
      <c r="K59" s="58"/>
      <c r="L59" s="30"/>
      <c r="M59" s="58"/>
      <c r="N59" s="58"/>
      <c r="O59" s="30"/>
      <c r="P59" s="58"/>
      <c r="Q59" s="58"/>
    </row>
    <row r="60" spans="1:17" ht="12" customHeight="1">
      <c r="A60" s="66"/>
      <c r="B60" s="43"/>
      <c r="C60" s="67"/>
      <c r="D60" s="41"/>
      <c r="E60" s="64"/>
      <c r="F60" s="31"/>
      <c r="G60" s="58"/>
      <c r="H60" s="58"/>
      <c r="I60" s="30"/>
      <c r="J60" s="58"/>
      <c r="K60" s="58"/>
      <c r="L60" s="30"/>
      <c r="M60" s="58"/>
      <c r="N60" s="58"/>
      <c r="O60" s="30"/>
      <c r="P60" s="58"/>
      <c r="Q60" s="58"/>
    </row>
    <row r="61" spans="1:17" ht="12" customHeight="1">
      <c r="A61" s="65"/>
      <c r="B61" s="43"/>
      <c r="C61" s="67"/>
      <c r="D61" s="40"/>
      <c r="E61" s="63"/>
      <c r="F61" s="31"/>
      <c r="G61" s="58"/>
      <c r="H61" s="58"/>
      <c r="I61" s="30"/>
      <c r="J61" s="58"/>
      <c r="K61" s="58"/>
      <c r="L61" s="30"/>
      <c r="M61" s="58"/>
      <c r="N61" s="58"/>
      <c r="O61" s="30"/>
      <c r="P61" s="58"/>
      <c r="Q61" s="58"/>
    </row>
    <row r="62" spans="1:17" ht="12" customHeight="1">
      <c r="A62" s="66"/>
      <c r="B62" s="43"/>
      <c r="C62" s="67"/>
      <c r="D62" s="41"/>
      <c r="E62" s="64"/>
      <c r="F62" s="31"/>
      <c r="G62" s="58"/>
      <c r="H62" s="58"/>
      <c r="I62" s="30"/>
      <c r="J62" s="58"/>
      <c r="K62" s="58"/>
      <c r="L62" s="30"/>
      <c r="M62" s="58"/>
      <c r="N62" s="58"/>
      <c r="O62" s="30"/>
      <c r="P62" s="58"/>
      <c r="Q62" s="58"/>
    </row>
  </sheetData>
  <mergeCells count="401">
    <mergeCell ref="M61:M62"/>
    <mergeCell ref="N59:N60"/>
    <mergeCell ref="P61:P62"/>
    <mergeCell ref="Q61:Q62"/>
    <mergeCell ref="C1:C2"/>
    <mergeCell ref="D1:D2"/>
    <mergeCell ref="E1:E2"/>
    <mergeCell ref="G61:G62"/>
    <mergeCell ref="H61:H62"/>
    <mergeCell ref="J61:J62"/>
    <mergeCell ref="K61:K62"/>
    <mergeCell ref="Q59:Q60"/>
    <mergeCell ref="K55:K56"/>
    <mergeCell ref="M55:M56"/>
    <mergeCell ref="N55:N56"/>
    <mergeCell ref="P55:P56"/>
    <mergeCell ref="Q55:Q56"/>
    <mergeCell ref="Q57:Q58"/>
    <mergeCell ref="K57:K58"/>
    <mergeCell ref="M57:M58"/>
    <mergeCell ref="K59:K60"/>
    <mergeCell ref="A61:A62"/>
    <mergeCell ref="B61:B62"/>
    <mergeCell ref="C61:C62"/>
    <mergeCell ref="D61:D62"/>
    <mergeCell ref="E61:E62"/>
    <mergeCell ref="P57:P58"/>
    <mergeCell ref="A59:A60"/>
    <mergeCell ref="P59:P60"/>
    <mergeCell ref="N61:N62"/>
    <mergeCell ref="M59:M60"/>
    <mergeCell ref="B59:B60"/>
    <mergeCell ref="C59:C60"/>
    <mergeCell ref="D59:D60"/>
    <mergeCell ref="E59:E60"/>
    <mergeCell ref="D57:D58"/>
    <mergeCell ref="E57:E58"/>
    <mergeCell ref="N57:N58"/>
    <mergeCell ref="A57:A58"/>
    <mergeCell ref="B57:B58"/>
    <mergeCell ref="C57:C58"/>
    <mergeCell ref="G59:G60"/>
    <mergeCell ref="H59:H60"/>
    <mergeCell ref="J59:J60"/>
    <mergeCell ref="G57:G58"/>
    <mergeCell ref="H57:H58"/>
    <mergeCell ref="J57:J58"/>
    <mergeCell ref="E55:E56"/>
    <mergeCell ref="G55:G56"/>
    <mergeCell ref="H55:H56"/>
    <mergeCell ref="J55:J56"/>
    <mergeCell ref="A55:A56"/>
    <mergeCell ref="B55:B56"/>
    <mergeCell ref="C55:C56"/>
    <mergeCell ref="D55:D56"/>
    <mergeCell ref="M51:M52"/>
    <mergeCell ref="N51:N52"/>
    <mergeCell ref="P51:P52"/>
    <mergeCell ref="Q51:Q52"/>
    <mergeCell ref="G53:G54"/>
    <mergeCell ref="H53:H54"/>
    <mergeCell ref="J53:J54"/>
    <mergeCell ref="K51:K52"/>
    <mergeCell ref="P53:P54"/>
    <mergeCell ref="E53:E54"/>
    <mergeCell ref="Q53:Q54"/>
    <mergeCell ref="K53:K54"/>
    <mergeCell ref="M53:M54"/>
    <mergeCell ref="N53:N54"/>
    <mergeCell ref="A53:A54"/>
    <mergeCell ref="B53:B54"/>
    <mergeCell ref="C53:C54"/>
    <mergeCell ref="D53:D54"/>
    <mergeCell ref="E51:E52"/>
    <mergeCell ref="G51:G52"/>
    <mergeCell ref="H51:H52"/>
    <mergeCell ref="J51:J52"/>
    <mergeCell ref="A51:A52"/>
    <mergeCell ref="B51:B52"/>
    <mergeCell ref="C51:C52"/>
    <mergeCell ref="D51:D52"/>
    <mergeCell ref="P47:P48"/>
    <mergeCell ref="Q47:Q48"/>
    <mergeCell ref="G49:G50"/>
    <mergeCell ref="H49:H50"/>
    <mergeCell ref="J49:J50"/>
    <mergeCell ref="K47:K48"/>
    <mergeCell ref="A49:A50"/>
    <mergeCell ref="B49:B50"/>
    <mergeCell ref="C49:C50"/>
    <mergeCell ref="D49:D50"/>
    <mergeCell ref="M47:M48"/>
    <mergeCell ref="N47:N48"/>
    <mergeCell ref="E49:E50"/>
    <mergeCell ref="P49:P50"/>
    <mergeCell ref="Q49:Q50"/>
    <mergeCell ref="K49:K50"/>
    <mergeCell ref="M49:M50"/>
    <mergeCell ref="N49:N50"/>
    <mergeCell ref="E47:E48"/>
    <mergeCell ref="G47:G48"/>
    <mergeCell ref="H47:H48"/>
    <mergeCell ref="J47:J48"/>
    <mergeCell ref="A47:A48"/>
    <mergeCell ref="B47:B48"/>
    <mergeCell ref="C47:C48"/>
    <mergeCell ref="D47:D48"/>
    <mergeCell ref="P43:P44"/>
    <mergeCell ref="Q43:Q44"/>
    <mergeCell ref="G45:G46"/>
    <mergeCell ref="H45:H46"/>
    <mergeCell ref="J45:J46"/>
    <mergeCell ref="K43:K44"/>
    <mergeCell ref="A45:A46"/>
    <mergeCell ref="B45:B46"/>
    <mergeCell ref="C45:C46"/>
    <mergeCell ref="D45:D46"/>
    <mergeCell ref="M43:M44"/>
    <mergeCell ref="N43:N44"/>
    <mergeCell ref="E45:E46"/>
    <mergeCell ref="P45:P46"/>
    <mergeCell ref="Q45:Q46"/>
    <mergeCell ref="K45:K46"/>
    <mergeCell ref="M45:M46"/>
    <mergeCell ref="N45:N46"/>
    <mergeCell ref="E43:E44"/>
    <mergeCell ref="G43:G44"/>
    <mergeCell ref="H43:H44"/>
    <mergeCell ref="J43:J44"/>
    <mergeCell ref="A43:A44"/>
    <mergeCell ref="B43:B44"/>
    <mergeCell ref="C43:C44"/>
    <mergeCell ref="D43:D44"/>
    <mergeCell ref="P39:P40"/>
    <mergeCell ref="Q39:Q40"/>
    <mergeCell ref="G41:G42"/>
    <mergeCell ref="H41:H42"/>
    <mergeCell ref="J41:J42"/>
    <mergeCell ref="K39:K40"/>
    <mergeCell ref="A41:A42"/>
    <mergeCell ref="B41:B42"/>
    <mergeCell ref="C41:C42"/>
    <mergeCell ref="D41:D42"/>
    <mergeCell ref="M39:M40"/>
    <mergeCell ref="N39:N40"/>
    <mergeCell ref="E41:E42"/>
    <mergeCell ref="P41:P42"/>
    <mergeCell ref="Q41:Q42"/>
    <mergeCell ref="K41:K42"/>
    <mergeCell ref="M41:M42"/>
    <mergeCell ref="N41:N42"/>
    <mergeCell ref="E39:E40"/>
    <mergeCell ref="G39:G40"/>
    <mergeCell ref="H39:H40"/>
    <mergeCell ref="J39:J40"/>
    <mergeCell ref="A39:A40"/>
    <mergeCell ref="B39:B40"/>
    <mergeCell ref="C39:C40"/>
    <mergeCell ref="D39:D40"/>
    <mergeCell ref="P35:P36"/>
    <mergeCell ref="Q35:Q36"/>
    <mergeCell ref="G37:G38"/>
    <mergeCell ref="H37:H38"/>
    <mergeCell ref="J37:J38"/>
    <mergeCell ref="K35:K36"/>
    <mergeCell ref="A37:A38"/>
    <mergeCell ref="B37:B38"/>
    <mergeCell ref="C37:C38"/>
    <mergeCell ref="D37:D38"/>
    <mergeCell ref="M35:M36"/>
    <mergeCell ref="N35:N36"/>
    <mergeCell ref="E37:E38"/>
    <mergeCell ref="P37:P38"/>
    <mergeCell ref="Q37:Q38"/>
    <mergeCell ref="K37:K38"/>
    <mergeCell ref="M37:M38"/>
    <mergeCell ref="N37:N38"/>
    <mergeCell ref="E35:E36"/>
    <mergeCell ref="G35:G36"/>
    <mergeCell ref="H35:H36"/>
    <mergeCell ref="J35:J36"/>
    <mergeCell ref="A35:A36"/>
    <mergeCell ref="B35:B36"/>
    <mergeCell ref="C35:C36"/>
    <mergeCell ref="D35:D36"/>
    <mergeCell ref="P31:P32"/>
    <mergeCell ref="Q31:Q32"/>
    <mergeCell ref="G33:G34"/>
    <mergeCell ref="H33:H34"/>
    <mergeCell ref="J33:J34"/>
    <mergeCell ref="K31:K32"/>
    <mergeCell ref="A33:A34"/>
    <mergeCell ref="B33:B34"/>
    <mergeCell ref="C33:C34"/>
    <mergeCell ref="D33:D34"/>
    <mergeCell ref="M31:M32"/>
    <mergeCell ref="N31:N32"/>
    <mergeCell ref="E33:E34"/>
    <mergeCell ref="P33:P34"/>
    <mergeCell ref="Q33:Q34"/>
    <mergeCell ref="K33:K34"/>
    <mergeCell ref="M33:M34"/>
    <mergeCell ref="N33:N34"/>
    <mergeCell ref="E31:E32"/>
    <mergeCell ref="G31:G32"/>
    <mergeCell ref="H31:H32"/>
    <mergeCell ref="J31:J32"/>
    <mergeCell ref="A31:A32"/>
    <mergeCell ref="B31:B32"/>
    <mergeCell ref="C31:C32"/>
    <mergeCell ref="D31:D32"/>
    <mergeCell ref="P27:P28"/>
    <mergeCell ref="Q27:Q28"/>
    <mergeCell ref="G29:G30"/>
    <mergeCell ref="H29:H30"/>
    <mergeCell ref="J29:J30"/>
    <mergeCell ref="K27:K28"/>
    <mergeCell ref="A29:A30"/>
    <mergeCell ref="B29:B30"/>
    <mergeCell ref="C29:C30"/>
    <mergeCell ref="D29:D30"/>
    <mergeCell ref="M27:M28"/>
    <mergeCell ref="N27:N28"/>
    <mergeCell ref="E29:E30"/>
    <mergeCell ref="P29:P30"/>
    <mergeCell ref="Q29:Q30"/>
    <mergeCell ref="K29:K30"/>
    <mergeCell ref="M29:M30"/>
    <mergeCell ref="N29:N30"/>
    <mergeCell ref="E27:E28"/>
    <mergeCell ref="G27:G28"/>
    <mergeCell ref="H27:H28"/>
    <mergeCell ref="J27:J28"/>
    <mergeCell ref="A27:A28"/>
    <mergeCell ref="B27:B28"/>
    <mergeCell ref="C27:C28"/>
    <mergeCell ref="D27:D28"/>
    <mergeCell ref="P23:P24"/>
    <mergeCell ref="Q23:Q24"/>
    <mergeCell ref="G25:G26"/>
    <mergeCell ref="H25:H26"/>
    <mergeCell ref="J25:J26"/>
    <mergeCell ref="K23:K24"/>
    <mergeCell ref="A25:A26"/>
    <mergeCell ref="B25:B26"/>
    <mergeCell ref="C25:C26"/>
    <mergeCell ref="D25:D26"/>
    <mergeCell ref="M23:M24"/>
    <mergeCell ref="N23:N24"/>
    <mergeCell ref="E25:E26"/>
    <mergeCell ref="P25:P26"/>
    <mergeCell ref="Q25:Q26"/>
    <mergeCell ref="K25:K26"/>
    <mergeCell ref="M25:M26"/>
    <mergeCell ref="N25:N26"/>
    <mergeCell ref="E23:E24"/>
    <mergeCell ref="G23:G24"/>
    <mergeCell ref="H23:H24"/>
    <mergeCell ref="J23:J24"/>
    <mergeCell ref="A23:A24"/>
    <mergeCell ref="B23:B24"/>
    <mergeCell ref="C23:C24"/>
    <mergeCell ref="D23:D24"/>
    <mergeCell ref="P19:P20"/>
    <mergeCell ref="Q19:Q20"/>
    <mergeCell ref="G21:G22"/>
    <mergeCell ref="H21:H22"/>
    <mergeCell ref="J21:J22"/>
    <mergeCell ref="K19:K20"/>
    <mergeCell ref="A21:A22"/>
    <mergeCell ref="B21:B22"/>
    <mergeCell ref="C21:C22"/>
    <mergeCell ref="D21:D22"/>
    <mergeCell ref="M19:M20"/>
    <mergeCell ref="N19:N20"/>
    <mergeCell ref="E21:E22"/>
    <mergeCell ref="P21:P22"/>
    <mergeCell ref="Q21:Q22"/>
    <mergeCell ref="K21:K22"/>
    <mergeCell ref="M21:M22"/>
    <mergeCell ref="N21:N22"/>
    <mergeCell ref="E19:E20"/>
    <mergeCell ref="G19:G20"/>
    <mergeCell ref="H19:H20"/>
    <mergeCell ref="J19:J20"/>
    <mergeCell ref="A19:A20"/>
    <mergeCell ref="B19:B20"/>
    <mergeCell ref="C19:C20"/>
    <mergeCell ref="D19:D20"/>
    <mergeCell ref="P15:P16"/>
    <mergeCell ref="Q15:Q16"/>
    <mergeCell ref="G17:G18"/>
    <mergeCell ref="H17:H18"/>
    <mergeCell ref="J17:J18"/>
    <mergeCell ref="K15:K16"/>
    <mergeCell ref="A17:A18"/>
    <mergeCell ref="B17:B18"/>
    <mergeCell ref="C17:C18"/>
    <mergeCell ref="D17:D18"/>
    <mergeCell ref="M15:M16"/>
    <mergeCell ref="N15:N16"/>
    <mergeCell ref="E17:E18"/>
    <mergeCell ref="P17:P18"/>
    <mergeCell ref="Q17:Q18"/>
    <mergeCell ref="K17:K18"/>
    <mergeCell ref="M17:M18"/>
    <mergeCell ref="N17:N18"/>
    <mergeCell ref="E15:E16"/>
    <mergeCell ref="G15:G16"/>
    <mergeCell ref="H15:H16"/>
    <mergeCell ref="J15:J16"/>
    <mergeCell ref="A15:A16"/>
    <mergeCell ref="B15:B16"/>
    <mergeCell ref="C15:C16"/>
    <mergeCell ref="D15:D16"/>
    <mergeCell ref="P11:P12"/>
    <mergeCell ref="Q11:Q12"/>
    <mergeCell ref="G13:G14"/>
    <mergeCell ref="H13:H14"/>
    <mergeCell ref="J13:J14"/>
    <mergeCell ref="K11:K12"/>
    <mergeCell ref="A13:A14"/>
    <mergeCell ref="B13:B14"/>
    <mergeCell ref="C13:C14"/>
    <mergeCell ref="D13:D14"/>
    <mergeCell ref="M11:M12"/>
    <mergeCell ref="N11:N12"/>
    <mergeCell ref="E13:E14"/>
    <mergeCell ref="P13:P14"/>
    <mergeCell ref="Q13:Q14"/>
    <mergeCell ref="K13:K14"/>
    <mergeCell ref="M13:M14"/>
    <mergeCell ref="N13:N14"/>
    <mergeCell ref="E11:E12"/>
    <mergeCell ref="G11:G12"/>
    <mergeCell ref="H11:H12"/>
    <mergeCell ref="J11:J12"/>
    <mergeCell ref="A11:A12"/>
    <mergeCell ref="B11:B12"/>
    <mergeCell ref="C11:C12"/>
    <mergeCell ref="D11:D12"/>
    <mergeCell ref="K9:K10"/>
    <mergeCell ref="M9:M10"/>
    <mergeCell ref="G9:G10"/>
    <mergeCell ref="H9:H10"/>
    <mergeCell ref="J9:J10"/>
    <mergeCell ref="P7:P8"/>
    <mergeCell ref="N9:N10"/>
    <mergeCell ref="J7:J8"/>
    <mergeCell ref="C5:C6"/>
    <mergeCell ref="D5:D6"/>
    <mergeCell ref="Q7:Q8"/>
    <mergeCell ref="A9:A10"/>
    <mergeCell ref="B9:B10"/>
    <mergeCell ref="C9:C10"/>
    <mergeCell ref="D9:D10"/>
    <mergeCell ref="E9:E10"/>
    <mergeCell ref="P9:P10"/>
    <mergeCell ref="Q9:Q10"/>
    <mergeCell ref="Q5:Q6"/>
    <mergeCell ref="A7:A8"/>
    <mergeCell ref="B7:B8"/>
    <mergeCell ref="C7:C8"/>
    <mergeCell ref="D7:D8"/>
    <mergeCell ref="E7:E8"/>
    <mergeCell ref="G7:G8"/>
    <mergeCell ref="H7:H8"/>
    <mergeCell ref="A5:A6"/>
    <mergeCell ref="B5:B6"/>
    <mergeCell ref="G5:G6"/>
    <mergeCell ref="H5:H6"/>
    <mergeCell ref="J5:J6"/>
    <mergeCell ref="K5:K6"/>
    <mergeCell ref="E5:E6"/>
    <mergeCell ref="P5:P6"/>
    <mergeCell ref="H3:H4"/>
    <mergeCell ref="J3:J4"/>
    <mergeCell ref="M5:M6"/>
    <mergeCell ref="N5:N6"/>
    <mergeCell ref="K7:K8"/>
    <mergeCell ref="M7:M8"/>
    <mergeCell ref="N7:N8"/>
    <mergeCell ref="A3:A4"/>
    <mergeCell ref="B3:B4"/>
    <mergeCell ref="C3:C4"/>
    <mergeCell ref="D3:D4"/>
    <mergeCell ref="E3:E4"/>
    <mergeCell ref="G3:G4"/>
    <mergeCell ref="G1:G2"/>
    <mergeCell ref="H1:H2"/>
    <mergeCell ref="J1:J2"/>
    <mergeCell ref="K1:K2"/>
    <mergeCell ref="P1:P2"/>
    <mergeCell ref="Q1:Q2"/>
    <mergeCell ref="P3:P4"/>
    <mergeCell ref="Q3:Q4"/>
    <mergeCell ref="M1:M2"/>
    <mergeCell ref="N1:N2"/>
    <mergeCell ref="K3:K4"/>
    <mergeCell ref="M3:M4"/>
    <mergeCell ref="N3:N4"/>
  </mergeCells>
  <phoneticPr fontId="0" type="noConversion"/>
  <conditionalFormatting sqref="F3:F62 D3:D62">
    <cfRule type="cellIs" dxfId="23" priority="16" operator="between">
      <formula>36</formula>
      <formula>80</formula>
    </cfRule>
  </conditionalFormatting>
  <conditionalFormatting sqref="F3:F62 D3:D62">
    <cfRule type="cellIs" dxfId="22" priority="13" operator="between">
      <formula>36</formula>
      <formula>99</formula>
    </cfRule>
    <cfRule type="cellIs" dxfId="21" priority="14" operator="between">
      <formula>30</formula>
      <formula>35.99</formula>
    </cfRule>
    <cfRule type="cellIs" dxfId="20" priority="15" operator="between">
      <formula>25</formula>
      <formula>29.99</formula>
    </cfRule>
  </conditionalFormatting>
  <conditionalFormatting sqref="E3:E54">
    <cfRule type="cellIs" dxfId="19" priority="12" operator="between">
      <formula>36</formula>
      <formula>80</formula>
    </cfRule>
  </conditionalFormatting>
  <conditionalFormatting sqref="E3:E54">
    <cfRule type="cellIs" dxfId="18" priority="9" operator="between">
      <formula>36</formula>
      <formula>99</formula>
    </cfRule>
    <cfRule type="cellIs" dxfId="17" priority="10" operator="between">
      <formula>30</formula>
      <formula>35.99</formula>
    </cfRule>
    <cfRule type="cellIs" dxfId="16" priority="11" operator="between">
      <formula>25</formula>
      <formula>29.99</formula>
    </cfRule>
  </conditionalFormatting>
  <conditionalFormatting sqref="E3:E54">
    <cfRule type="cellIs" dxfId="15" priority="8" operator="between">
      <formula>36</formula>
      <formula>80</formula>
    </cfRule>
  </conditionalFormatting>
  <conditionalFormatting sqref="E3:E54">
    <cfRule type="cellIs" dxfId="14" priority="5" operator="between">
      <formula>36</formula>
      <formula>99</formula>
    </cfRule>
    <cfRule type="cellIs" dxfId="13" priority="6" operator="between">
      <formula>30</formula>
      <formula>35.99</formula>
    </cfRule>
    <cfRule type="cellIs" dxfId="12" priority="7" operator="between">
      <formula>25</formula>
      <formula>29.99</formula>
    </cfRule>
  </conditionalFormatting>
  <conditionalFormatting sqref="E3:E54">
    <cfRule type="cellIs" dxfId="11" priority="4" operator="between">
      <formula>36</formula>
      <formula>80</formula>
    </cfRule>
  </conditionalFormatting>
  <conditionalFormatting sqref="E3:E54">
    <cfRule type="cellIs" dxfId="10" priority="1" operator="between">
      <formula>36</formula>
      <formula>99</formula>
    </cfRule>
    <cfRule type="cellIs" dxfId="9" priority="2" operator="between">
      <formula>30</formula>
      <formula>35.99</formula>
    </cfRule>
    <cfRule type="cellIs" dxfId="8" priority="3" operator="between">
      <formula>25</formula>
      <formula>29.99</formula>
    </cfRule>
  </conditionalFormatting>
  <pageMargins left="0.11811023622047245" right="0.11811023622047245" top="0.78740157480314965" bottom="0.78740157480314965" header="0.31496062992125984" footer="0.31496062992125984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DN66"/>
  <sheetViews>
    <sheetView workbookViewId="0">
      <pane xSplit="2" topLeftCell="C1" activePane="topRight" state="frozen"/>
      <selection pane="topRight" activeCell="O17" sqref="O17:O18"/>
    </sheetView>
  </sheetViews>
  <sheetFormatPr baseColWidth="10" defaultRowHeight="18.75"/>
  <cols>
    <col min="1" max="1" width="5.28515625" customWidth="1"/>
    <col min="2" max="2" width="30.42578125" style="1" customWidth="1"/>
    <col min="3" max="3" width="8.7109375" style="2" bestFit="1" customWidth="1"/>
    <col min="4" max="4" width="8.42578125" bestFit="1" customWidth="1"/>
    <col min="5" max="5" width="13" style="2" bestFit="1" customWidth="1"/>
    <col min="6" max="6" width="5.7109375" style="4" customWidth="1"/>
    <col min="7" max="7" width="5.7109375" style="5" customWidth="1"/>
    <col min="8" max="8" width="5.7109375" style="4" customWidth="1"/>
    <col min="9" max="11" width="5.7109375" style="24" customWidth="1"/>
    <col min="12" max="17" width="5.7109375" style="25" customWidth="1"/>
    <col min="18" max="18" width="5.7109375" style="26" customWidth="1"/>
    <col min="19" max="20" width="5.7109375" style="7" customWidth="1"/>
    <col min="21" max="23" width="5.7109375" customWidth="1"/>
    <col min="24" max="25" width="5.7109375" style="7" customWidth="1"/>
    <col min="26" max="26" width="11.7109375" style="7" customWidth="1"/>
    <col min="27" max="29" width="5.7109375" customWidth="1"/>
    <col min="30" max="32" width="5.7109375" style="7" customWidth="1"/>
    <col min="33" max="71" width="5.7109375" customWidth="1"/>
    <col min="72" max="74" width="3.85546875" customWidth="1"/>
    <col min="75" max="118" width="3" customWidth="1"/>
    <col min="119" max="150" width="3.85546875" customWidth="1"/>
  </cols>
  <sheetData>
    <row r="1" spans="1:118" ht="57" customHeight="1">
      <c r="E1" s="3"/>
      <c r="F1" s="76">
        <v>41581</v>
      </c>
      <c r="G1" s="76">
        <v>41588</v>
      </c>
      <c r="H1" s="76">
        <v>41595</v>
      </c>
      <c r="I1" s="76">
        <v>41602</v>
      </c>
      <c r="J1" s="76">
        <v>41609</v>
      </c>
      <c r="K1" s="76">
        <v>41616</v>
      </c>
      <c r="L1" s="76">
        <v>41623</v>
      </c>
      <c r="M1" s="76">
        <v>41630</v>
      </c>
      <c r="N1" s="76">
        <v>41637</v>
      </c>
      <c r="O1" s="76">
        <v>41644</v>
      </c>
      <c r="P1" s="76">
        <v>41651</v>
      </c>
      <c r="Q1" s="76">
        <v>41658</v>
      </c>
      <c r="R1" s="76">
        <v>41665</v>
      </c>
      <c r="S1" s="76">
        <v>41672</v>
      </c>
      <c r="T1" s="76">
        <v>41679</v>
      </c>
      <c r="U1" s="76">
        <v>41686</v>
      </c>
      <c r="V1" s="76">
        <v>41693</v>
      </c>
      <c r="W1" s="76">
        <v>41700</v>
      </c>
      <c r="X1" s="76">
        <v>41707</v>
      </c>
      <c r="Y1" s="76" t="s">
        <v>6</v>
      </c>
      <c r="Z1" s="76" t="s">
        <v>6</v>
      </c>
      <c r="AA1" s="76" t="s">
        <v>6</v>
      </c>
      <c r="AB1" s="76" t="s">
        <v>6</v>
      </c>
      <c r="AC1" s="76" t="s">
        <v>6</v>
      </c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W1" s="8">
        <v>22</v>
      </c>
      <c r="BX1" s="8">
        <v>23</v>
      </c>
      <c r="BY1" s="9">
        <v>24</v>
      </c>
      <c r="BZ1" s="9">
        <v>25</v>
      </c>
      <c r="CA1" s="9">
        <v>26</v>
      </c>
      <c r="CB1" s="9">
        <v>27</v>
      </c>
      <c r="CC1" s="9">
        <v>28</v>
      </c>
      <c r="CD1" s="9">
        <v>29</v>
      </c>
      <c r="CE1" s="10">
        <v>30</v>
      </c>
      <c r="CF1" s="10">
        <v>31</v>
      </c>
      <c r="CG1" s="10">
        <v>32</v>
      </c>
      <c r="CH1" s="10">
        <v>33</v>
      </c>
      <c r="CI1" s="10">
        <v>34</v>
      </c>
      <c r="CJ1" s="10">
        <v>35</v>
      </c>
      <c r="CK1" s="11">
        <v>36</v>
      </c>
      <c r="CL1" s="11">
        <v>37</v>
      </c>
      <c r="CM1" s="11">
        <v>38</v>
      </c>
      <c r="CN1" s="11">
        <v>39</v>
      </c>
      <c r="CO1" s="11">
        <v>40</v>
      </c>
      <c r="CP1" s="11">
        <v>41</v>
      </c>
      <c r="CQ1" s="11">
        <v>42</v>
      </c>
      <c r="CR1" s="11">
        <v>43</v>
      </c>
      <c r="CS1" s="11">
        <v>44</v>
      </c>
      <c r="CT1" s="11">
        <v>45</v>
      </c>
      <c r="CU1" s="11">
        <v>46</v>
      </c>
      <c r="CV1" s="11">
        <v>47</v>
      </c>
      <c r="CW1" s="11">
        <v>48</v>
      </c>
      <c r="CX1" s="11">
        <v>49</v>
      </c>
      <c r="CY1" s="11">
        <v>50</v>
      </c>
      <c r="CZ1" s="11">
        <v>51</v>
      </c>
      <c r="DA1" s="11">
        <v>52</v>
      </c>
      <c r="DB1" s="11">
        <v>53</v>
      </c>
      <c r="DC1" s="11">
        <v>54</v>
      </c>
      <c r="DD1" s="11">
        <v>55</v>
      </c>
      <c r="DE1" s="11">
        <v>56</v>
      </c>
      <c r="DF1" s="11">
        <v>57</v>
      </c>
      <c r="DG1" s="11">
        <v>58</v>
      </c>
      <c r="DH1" s="11">
        <v>59</v>
      </c>
      <c r="DI1" s="11">
        <v>60</v>
      </c>
      <c r="DJ1" s="11">
        <v>61</v>
      </c>
      <c r="DK1" s="11">
        <v>62</v>
      </c>
      <c r="DL1" s="11">
        <v>63</v>
      </c>
      <c r="DM1" s="11">
        <v>64</v>
      </c>
      <c r="DN1" s="11">
        <v>65</v>
      </c>
    </row>
    <row r="2" spans="1:118" ht="18.75" customHeight="1">
      <c r="C2" s="2" t="s">
        <v>0</v>
      </c>
      <c r="D2" s="12" t="s">
        <v>1</v>
      </c>
      <c r="E2" s="13" t="s">
        <v>2</v>
      </c>
      <c r="F2" s="77"/>
      <c r="G2" s="78"/>
      <c r="H2" s="77"/>
      <c r="I2" s="77"/>
      <c r="J2" s="78"/>
      <c r="K2" s="77"/>
      <c r="L2" s="77"/>
      <c r="M2" s="78"/>
      <c r="N2" s="77"/>
      <c r="O2" s="77"/>
      <c r="P2" s="78"/>
      <c r="Q2" s="77"/>
      <c r="R2" s="77"/>
      <c r="S2" s="78"/>
      <c r="T2" s="77"/>
      <c r="U2" s="77"/>
      <c r="V2" s="78"/>
      <c r="W2" s="77"/>
      <c r="X2" s="77"/>
      <c r="Y2" s="78"/>
      <c r="Z2" s="77"/>
      <c r="AA2" s="77"/>
      <c r="AB2" s="78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51"/>
      <c r="BU2" s="51"/>
      <c r="BV2" s="51"/>
      <c r="BW2" s="51"/>
      <c r="BX2" s="51"/>
      <c r="BY2" s="51"/>
    </row>
    <row r="3" spans="1:118" ht="15" customHeight="1">
      <c r="A3" s="42" t="s">
        <v>4</v>
      </c>
      <c r="B3" s="45" t="s">
        <v>58</v>
      </c>
      <c r="C3" s="46">
        <f ca="1">SUM(Gesamtliste!C3)</f>
        <v>20</v>
      </c>
      <c r="D3" s="48">
        <f ca="1">SUM(Gesamtliste!D3)</f>
        <v>145</v>
      </c>
      <c r="E3" s="44">
        <f ca="1">SUM(Gesamtliste!E3)</f>
        <v>29.85</v>
      </c>
      <c r="F3" s="74">
        <v>33</v>
      </c>
      <c r="G3" s="74">
        <v>23.5</v>
      </c>
      <c r="H3" s="84">
        <v>17</v>
      </c>
      <c r="I3" s="84">
        <v>13</v>
      </c>
      <c r="J3" s="74">
        <v>18.5</v>
      </c>
      <c r="K3" s="74">
        <v>21</v>
      </c>
      <c r="L3" s="74">
        <v>19</v>
      </c>
      <c r="M3" s="74" t="s">
        <v>6</v>
      </c>
      <c r="N3" s="74" t="s">
        <v>6</v>
      </c>
      <c r="O3" s="74" t="s">
        <v>6</v>
      </c>
      <c r="P3" s="74" t="s">
        <v>6</v>
      </c>
      <c r="Q3" s="74" t="s">
        <v>6</v>
      </c>
      <c r="R3" s="74" t="s">
        <v>6</v>
      </c>
      <c r="S3" s="74" t="s">
        <v>6</v>
      </c>
      <c r="T3" s="74" t="s">
        <v>6</v>
      </c>
      <c r="U3" s="74" t="s">
        <v>6</v>
      </c>
      <c r="V3" s="74" t="s">
        <v>6</v>
      </c>
      <c r="W3" s="74" t="s">
        <v>6</v>
      </c>
      <c r="X3" s="74" t="s">
        <v>6</v>
      </c>
      <c r="Y3" s="82" t="s">
        <v>6</v>
      </c>
      <c r="Z3" s="82">
        <f>SUM(F3:G4,J3:L4)</f>
        <v>115</v>
      </c>
      <c r="AA3" s="82" t="s">
        <v>6</v>
      </c>
      <c r="AB3" s="82" t="s">
        <v>6</v>
      </c>
      <c r="AC3" s="82" t="s">
        <v>6</v>
      </c>
      <c r="AD3" s="82" t="s">
        <v>6</v>
      </c>
      <c r="AE3" s="82" t="s">
        <v>6</v>
      </c>
      <c r="AF3" s="82" t="s">
        <v>6</v>
      </c>
      <c r="AG3" s="82" t="s">
        <v>6</v>
      </c>
      <c r="AH3" s="82" t="s">
        <v>6</v>
      </c>
      <c r="AI3" s="82" t="s">
        <v>6</v>
      </c>
      <c r="AJ3" s="82" t="s">
        <v>6</v>
      </c>
      <c r="AK3" s="82" t="s">
        <v>6</v>
      </c>
      <c r="AL3" s="82" t="s">
        <v>6</v>
      </c>
      <c r="AM3" s="82" t="s">
        <v>6</v>
      </c>
      <c r="AN3" s="82" t="s">
        <v>6</v>
      </c>
      <c r="AO3" s="82" t="s">
        <v>6</v>
      </c>
      <c r="AP3" s="82" t="s">
        <v>6</v>
      </c>
      <c r="AQ3" s="82" t="s">
        <v>6</v>
      </c>
      <c r="AR3" s="82" t="s">
        <v>6</v>
      </c>
      <c r="AS3" s="82" t="s">
        <v>6</v>
      </c>
      <c r="AT3" s="82" t="s">
        <v>6</v>
      </c>
      <c r="AU3" s="82" t="s">
        <v>6</v>
      </c>
      <c r="AV3" s="82" t="s">
        <v>6</v>
      </c>
      <c r="AW3" s="82" t="s">
        <v>6</v>
      </c>
      <c r="AX3" s="82" t="s">
        <v>6</v>
      </c>
      <c r="AY3" s="82" t="s">
        <v>6</v>
      </c>
      <c r="AZ3" s="82" t="s">
        <v>6</v>
      </c>
      <c r="BA3" s="82" t="s">
        <v>6</v>
      </c>
      <c r="BB3" s="82" t="s">
        <v>6</v>
      </c>
      <c r="BC3" s="82" t="s">
        <v>6</v>
      </c>
      <c r="BD3" s="82" t="s">
        <v>6</v>
      </c>
      <c r="BE3" s="82" t="s">
        <v>6</v>
      </c>
      <c r="BF3" s="82" t="s">
        <v>6</v>
      </c>
      <c r="BG3" s="82" t="s">
        <v>6</v>
      </c>
      <c r="BH3" s="82" t="s">
        <v>6</v>
      </c>
      <c r="BI3" s="82" t="s">
        <v>6</v>
      </c>
      <c r="BJ3" s="82" t="s">
        <v>6</v>
      </c>
      <c r="BK3" s="82" t="s">
        <v>6</v>
      </c>
      <c r="BL3" s="82" t="s">
        <v>6</v>
      </c>
      <c r="BM3" s="82" t="s">
        <v>6</v>
      </c>
      <c r="BN3" s="82" t="s">
        <v>6</v>
      </c>
      <c r="BO3" s="82" t="s">
        <v>6</v>
      </c>
      <c r="BP3" s="82" t="s">
        <v>6</v>
      </c>
      <c r="BQ3" s="82" t="s">
        <v>6</v>
      </c>
      <c r="BR3" s="82" t="s">
        <v>6</v>
      </c>
      <c r="BS3" s="82" t="s">
        <v>6</v>
      </c>
      <c r="BW3" s="8">
        <f t="shared" ref="BW3:DN3" si="0">COUNTIF($F3:$BS3,BW$1)</f>
        <v>0</v>
      </c>
      <c r="BX3" s="8">
        <f t="shared" si="0"/>
        <v>0</v>
      </c>
      <c r="BY3" s="9">
        <f t="shared" si="0"/>
        <v>0</v>
      </c>
      <c r="BZ3" s="9">
        <f t="shared" si="0"/>
        <v>0</v>
      </c>
      <c r="CA3" s="9">
        <f t="shared" si="0"/>
        <v>0</v>
      </c>
      <c r="CB3" s="9">
        <f t="shared" si="0"/>
        <v>0</v>
      </c>
      <c r="CC3" s="9">
        <f t="shared" si="0"/>
        <v>0</v>
      </c>
      <c r="CD3" s="9">
        <f t="shared" si="0"/>
        <v>0</v>
      </c>
      <c r="CE3" s="10">
        <f t="shared" si="0"/>
        <v>0</v>
      </c>
      <c r="CF3" s="10">
        <f t="shared" si="0"/>
        <v>0</v>
      </c>
      <c r="CG3" s="10">
        <f t="shared" si="0"/>
        <v>0</v>
      </c>
      <c r="CH3" s="10">
        <f t="shared" si="0"/>
        <v>1</v>
      </c>
      <c r="CI3" s="10">
        <f t="shared" si="0"/>
        <v>0</v>
      </c>
      <c r="CJ3" s="10">
        <f t="shared" si="0"/>
        <v>0</v>
      </c>
      <c r="CK3" s="11">
        <f t="shared" si="0"/>
        <v>0</v>
      </c>
      <c r="CL3" s="11">
        <f t="shared" si="0"/>
        <v>0</v>
      </c>
      <c r="CM3" s="11">
        <f t="shared" si="0"/>
        <v>0</v>
      </c>
      <c r="CN3" s="11">
        <f t="shared" si="0"/>
        <v>0</v>
      </c>
      <c r="CO3" s="11">
        <f t="shared" si="0"/>
        <v>0</v>
      </c>
      <c r="CP3" s="11">
        <f t="shared" si="0"/>
        <v>0</v>
      </c>
      <c r="CQ3" s="11">
        <f t="shared" si="0"/>
        <v>0</v>
      </c>
      <c r="CR3" s="11">
        <f t="shared" si="0"/>
        <v>0</v>
      </c>
      <c r="CS3" s="11">
        <f t="shared" si="0"/>
        <v>0</v>
      </c>
      <c r="CT3" s="11">
        <f t="shared" si="0"/>
        <v>0</v>
      </c>
      <c r="CU3" s="11">
        <f t="shared" si="0"/>
        <v>0</v>
      </c>
      <c r="CV3" s="11">
        <f t="shared" si="0"/>
        <v>0</v>
      </c>
      <c r="CW3" s="11">
        <f t="shared" si="0"/>
        <v>0</v>
      </c>
      <c r="CX3" s="11">
        <f t="shared" si="0"/>
        <v>0</v>
      </c>
      <c r="CY3" s="11">
        <f t="shared" si="0"/>
        <v>0</v>
      </c>
      <c r="CZ3" s="11">
        <f t="shared" si="0"/>
        <v>0</v>
      </c>
      <c r="DA3" s="11">
        <f t="shared" si="0"/>
        <v>0</v>
      </c>
      <c r="DB3" s="11">
        <f t="shared" si="0"/>
        <v>0</v>
      </c>
      <c r="DC3" s="11">
        <f t="shared" si="0"/>
        <v>0</v>
      </c>
      <c r="DD3" s="11">
        <f t="shared" si="0"/>
        <v>0</v>
      </c>
      <c r="DE3" s="11">
        <f t="shared" si="0"/>
        <v>0</v>
      </c>
      <c r="DF3" s="11">
        <f t="shared" si="0"/>
        <v>0</v>
      </c>
      <c r="DG3" s="11">
        <f t="shared" si="0"/>
        <v>0</v>
      </c>
      <c r="DH3" s="11">
        <f t="shared" si="0"/>
        <v>0</v>
      </c>
      <c r="DI3" s="11">
        <f t="shared" si="0"/>
        <v>0</v>
      </c>
      <c r="DJ3" s="11">
        <f t="shared" si="0"/>
        <v>0</v>
      </c>
      <c r="DK3" s="11">
        <f t="shared" si="0"/>
        <v>0</v>
      </c>
      <c r="DL3" s="11">
        <f t="shared" si="0"/>
        <v>0</v>
      </c>
      <c r="DM3" s="11">
        <f t="shared" si="0"/>
        <v>0</v>
      </c>
      <c r="DN3" s="11">
        <f t="shared" si="0"/>
        <v>0</v>
      </c>
    </row>
    <row r="4" spans="1:118" ht="15" customHeight="1">
      <c r="A4" s="42"/>
      <c r="B4" s="45"/>
      <c r="C4" s="47"/>
      <c r="D4" s="49"/>
      <c r="E4" s="44"/>
      <c r="F4" s="75"/>
      <c r="G4" s="75"/>
      <c r="H4" s="85"/>
      <c r="I4" s="8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</row>
    <row r="5" spans="1:118" ht="15" customHeight="1">
      <c r="A5" s="42" t="s">
        <v>7</v>
      </c>
      <c r="B5" s="43" t="s">
        <v>8</v>
      </c>
      <c r="C5" s="36">
        <f ca="1">SUM(Gesamtliste!C5)</f>
        <v>21</v>
      </c>
      <c r="D5" s="38">
        <f ca="1">SUM(Gesamtliste!D5)</f>
        <v>140</v>
      </c>
      <c r="E5" s="40">
        <f ca="1">SUM(Gesamtliste!E5)</f>
        <v>30.238095238095237</v>
      </c>
      <c r="F5" s="74">
        <v>20</v>
      </c>
      <c r="G5" s="74">
        <v>23.5</v>
      </c>
      <c r="H5" s="84">
        <v>16</v>
      </c>
      <c r="I5" s="84">
        <v>15</v>
      </c>
      <c r="J5" s="74">
        <v>27.5</v>
      </c>
      <c r="K5" s="74">
        <v>20</v>
      </c>
      <c r="L5" s="74">
        <v>18</v>
      </c>
      <c r="M5" s="74" t="s">
        <v>6</v>
      </c>
      <c r="N5" s="74" t="s">
        <v>6</v>
      </c>
      <c r="O5" s="74" t="s">
        <v>6</v>
      </c>
      <c r="P5" s="74" t="s">
        <v>6</v>
      </c>
      <c r="Q5" s="74" t="s">
        <v>6</v>
      </c>
      <c r="R5" s="74" t="s">
        <v>6</v>
      </c>
      <c r="S5" s="74" t="s">
        <v>6</v>
      </c>
      <c r="T5" s="74" t="s">
        <v>6</v>
      </c>
      <c r="U5" s="74" t="s">
        <v>6</v>
      </c>
      <c r="V5" s="74" t="s">
        <v>6</v>
      </c>
      <c r="W5" s="74" t="s">
        <v>6</v>
      </c>
      <c r="X5" s="74" t="s">
        <v>6</v>
      </c>
      <c r="Y5" s="82" t="s">
        <v>6</v>
      </c>
      <c r="Z5" s="82">
        <f>SUM(F5:G6,J5:L6)</f>
        <v>109</v>
      </c>
      <c r="AA5" s="82" t="s">
        <v>6</v>
      </c>
      <c r="AB5" s="82" t="s">
        <v>6</v>
      </c>
      <c r="AC5" s="82" t="s">
        <v>6</v>
      </c>
      <c r="AD5" s="82" t="s">
        <v>6</v>
      </c>
      <c r="AE5" s="82" t="s">
        <v>6</v>
      </c>
      <c r="AF5" s="82" t="s">
        <v>6</v>
      </c>
      <c r="AG5" s="82" t="s">
        <v>6</v>
      </c>
      <c r="AH5" s="82" t="s">
        <v>6</v>
      </c>
      <c r="AI5" s="82" t="s">
        <v>6</v>
      </c>
      <c r="AJ5" s="82" t="s">
        <v>6</v>
      </c>
      <c r="AK5" s="82" t="s">
        <v>6</v>
      </c>
      <c r="AL5" s="82" t="s">
        <v>6</v>
      </c>
      <c r="AM5" s="82" t="s">
        <v>6</v>
      </c>
      <c r="AN5" s="82" t="s">
        <v>6</v>
      </c>
      <c r="AO5" s="82" t="s">
        <v>6</v>
      </c>
      <c r="AP5" s="82" t="s">
        <v>6</v>
      </c>
      <c r="AQ5" s="82" t="s">
        <v>6</v>
      </c>
      <c r="AR5" s="82" t="s">
        <v>6</v>
      </c>
      <c r="AS5" s="82" t="s">
        <v>6</v>
      </c>
      <c r="AT5" s="82" t="s">
        <v>6</v>
      </c>
      <c r="AU5" s="82" t="s">
        <v>6</v>
      </c>
      <c r="AV5" s="82" t="s">
        <v>6</v>
      </c>
      <c r="AW5" s="82" t="s">
        <v>6</v>
      </c>
      <c r="AX5" s="82" t="s">
        <v>6</v>
      </c>
      <c r="AY5" s="82" t="s">
        <v>6</v>
      </c>
      <c r="AZ5" s="82" t="s">
        <v>6</v>
      </c>
      <c r="BA5" s="82" t="s">
        <v>6</v>
      </c>
      <c r="BB5" s="82" t="s">
        <v>6</v>
      </c>
      <c r="BC5" s="82" t="s">
        <v>6</v>
      </c>
      <c r="BD5" s="82" t="s">
        <v>6</v>
      </c>
      <c r="BE5" s="82" t="s">
        <v>6</v>
      </c>
      <c r="BF5" s="82" t="s">
        <v>6</v>
      </c>
      <c r="BG5" s="82" t="s">
        <v>6</v>
      </c>
      <c r="BH5" s="82" t="s">
        <v>6</v>
      </c>
      <c r="BI5" s="82" t="s">
        <v>6</v>
      </c>
      <c r="BJ5" s="82" t="s">
        <v>6</v>
      </c>
      <c r="BK5" s="82" t="s">
        <v>6</v>
      </c>
      <c r="BL5" s="82" t="s">
        <v>6</v>
      </c>
      <c r="BM5" s="82" t="s">
        <v>6</v>
      </c>
      <c r="BN5" s="82" t="s">
        <v>6</v>
      </c>
      <c r="BO5" s="82" t="s">
        <v>6</v>
      </c>
      <c r="BP5" s="82" t="s">
        <v>6</v>
      </c>
      <c r="BQ5" s="82" t="s">
        <v>6</v>
      </c>
      <c r="BR5" s="82" t="s">
        <v>6</v>
      </c>
      <c r="BS5" s="82" t="s">
        <v>6</v>
      </c>
      <c r="BW5" s="8">
        <f t="shared" ref="BW5:DN5" si="1">COUNTIF($F5:$BS5,BW$1)</f>
        <v>0</v>
      </c>
      <c r="BX5" s="8">
        <f t="shared" si="1"/>
        <v>0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0</v>
      </c>
      <c r="CD5" s="9">
        <f t="shared" si="1"/>
        <v>0</v>
      </c>
      <c r="CE5" s="10">
        <f t="shared" si="1"/>
        <v>0</v>
      </c>
      <c r="CF5" s="10">
        <f t="shared" si="1"/>
        <v>0</v>
      </c>
      <c r="CG5" s="10">
        <f t="shared" si="1"/>
        <v>0</v>
      </c>
      <c r="CH5" s="10">
        <f t="shared" si="1"/>
        <v>0</v>
      </c>
      <c r="CI5" s="10">
        <f t="shared" si="1"/>
        <v>0</v>
      </c>
      <c r="CJ5" s="10">
        <f t="shared" si="1"/>
        <v>0</v>
      </c>
      <c r="CK5" s="11">
        <f t="shared" si="1"/>
        <v>0</v>
      </c>
      <c r="CL5" s="11">
        <f t="shared" si="1"/>
        <v>0</v>
      </c>
      <c r="CM5" s="11">
        <f t="shared" si="1"/>
        <v>0</v>
      </c>
      <c r="CN5" s="11">
        <f t="shared" si="1"/>
        <v>0</v>
      </c>
      <c r="CO5" s="11">
        <f t="shared" si="1"/>
        <v>0</v>
      </c>
      <c r="CP5" s="11">
        <f t="shared" si="1"/>
        <v>0</v>
      </c>
      <c r="CQ5" s="11">
        <f t="shared" si="1"/>
        <v>0</v>
      </c>
      <c r="CR5" s="11">
        <f t="shared" si="1"/>
        <v>0</v>
      </c>
      <c r="CS5" s="11">
        <f t="shared" si="1"/>
        <v>0</v>
      </c>
      <c r="CT5" s="11">
        <f t="shared" si="1"/>
        <v>0</v>
      </c>
      <c r="CU5" s="11">
        <f t="shared" si="1"/>
        <v>0</v>
      </c>
      <c r="CV5" s="11">
        <f t="shared" si="1"/>
        <v>0</v>
      </c>
      <c r="CW5" s="11">
        <f t="shared" si="1"/>
        <v>0</v>
      </c>
      <c r="CX5" s="11">
        <f t="shared" si="1"/>
        <v>0</v>
      </c>
      <c r="CY5" s="11">
        <f t="shared" si="1"/>
        <v>0</v>
      </c>
      <c r="CZ5" s="11">
        <f t="shared" si="1"/>
        <v>0</v>
      </c>
      <c r="DA5" s="11">
        <f t="shared" si="1"/>
        <v>0</v>
      </c>
      <c r="DB5" s="11">
        <f t="shared" si="1"/>
        <v>0</v>
      </c>
      <c r="DC5" s="11">
        <f t="shared" si="1"/>
        <v>0</v>
      </c>
      <c r="DD5" s="11">
        <f t="shared" si="1"/>
        <v>0</v>
      </c>
      <c r="DE5" s="11">
        <f t="shared" si="1"/>
        <v>0</v>
      </c>
      <c r="DF5" s="11">
        <f t="shared" si="1"/>
        <v>0</v>
      </c>
      <c r="DG5" s="11">
        <f t="shared" si="1"/>
        <v>0</v>
      </c>
      <c r="DH5" s="11">
        <f t="shared" si="1"/>
        <v>0</v>
      </c>
      <c r="DI5" s="11">
        <f t="shared" si="1"/>
        <v>0</v>
      </c>
      <c r="DJ5" s="11">
        <f t="shared" si="1"/>
        <v>0</v>
      </c>
      <c r="DK5" s="11">
        <f t="shared" si="1"/>
        <v>0</v>
      </c>
      <c r="DL5" s="11">
        <f t="shared" si="1"/>
        <v>0</v>
      </c>
      <c r="DM5" s="11">
        <f t="shared" si="1"/>
        <v>0</v>
      </c>
      <c r="DN5" s="11">
        <f t="shared" si="1"/>
        <v>0</v>
      </c>
    </row>
    <row r="6" spans="1:118" ht="15" customHeight="1">
      <c r="A6" s="42"/>
      <c r="B6" s="43"/>
      <c r="C6" s="37"/>
      <c r="D6" s="39"/>
      <c r="E6" s="41"/>
      <c r="F6" s="75"/>
      <c r="G6" s="75"/>
      <c r="H6" s="85"/>
      <c r="I6" s="8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</row>
    <row r="7" spans="1:118" ht="15" customHeight="1">
      <c r="A7" s="42" t="s">
        <v>9</v>
      </c>
      <c r="B7" s="43" t="s">
        <v>12</v>
      </c>
      <c r="C7" s="46">
        <f ca="1">SUM(Gesamtliste!C7)</f>
        <v>21</v>
      </c>
      <c r="D7" s="48">
        <f ca="1">SUM(Gesamtliste!D7)</f>
        <v>122.5</v>
      </c>
      <c r="E7" s="44">
        <f ca="1">SUM(Gesamtliste!E7)</f>
        <v>31.333333333333332</v>
      </c>
      <c r="F7" s="74">
        <v>27</v>
      </c>
      <c r="G7" s="74">
        <v>23.5</v>
      </c>
      <c r="H7" s="84">
        <v>13.5</v>
      </c>
      <c r="I7" s="84">
        <v>11.5</v>
      </c>
      <c r="J7" s="74">
        <v>14</v>
      </c>
      <c r="K7" s="74">
        <v>18</v>
      </c>
      <c r="L7" s="74">
        <v>15</v>
      </c>
      <c r="M7" s="74" t="s">
        <v>6</v>
      </c>
      <c r="N7" s="74" t="s">
        <v>6</v>
      </c>
      <c r="O7" s="74" t="s">
        <v>6</v>
      </c>
      <c r="P7" s="74" t="s">
        <v>6</v>
      </c>
      <c r="Q7" s="74" t="s">
        <v>6</v>
      </c>
      <c r="R7" s="74" t="s">
        <v>6</v>
      </c>
      <c r="S7" s="74" t="s">
        <v>6</v>
      </c>
      <c r="T7" s="74" t="s">
        <v>6</v>
      </c>
      <c r="U7" s="74" t="s">
        <v>6</v>
      </c>
      <c r="V7" s="74" t="s">
        <v>6</v>
      </c>
      <c r="W7" s="74" t="s">
        <v>6</v>
      </c>
      <c r="X7" s="74" t="s">
        <v>6</v>
      </c>
      <c r="Y7" s="82" t="s">
        <v>6</v>
      </c>
      <c r="Z7" s="82">
        <f>SUM(F7:G8,J7:L8)</f>
        <v>97.5</v>
      </c>
      <c r="AA7" s="82" t="s">
        <v>6</v>
      </c>
      <c r="AB7" s="82" t="s">
        <v>6</v>
      </c>
      <c r="AC7" s="82" t="s">
        <v>6</v>
      </c>
      <c r="AD7" s="82" t="s">
        <v>6</v>
      </c>
      <c r="AE7" s="82" t="s">
        <v>6</v>
      </c>
      <c r="AF7" s="82" t="s">
        <v>6</v>
      </c>
      <c r="AG7" s="82" t="s">
        <v>6</v>
      </c>
      <c r="AH7" s="82" t="s">
        <v>6</v>
      </c>
      <c r="AI7" s="82" t="s">
        <v>6</v>
      </c>
      <c r="AJ7" s="82" t="s">
        <v>6</v>
      </c>
      <c r="AK7" s="82" t="s">
        <v>6</v>
      </c>
      <c r="AL7" s="82" t="s">
        <v>6</v>
      </c>
      <c r="AM7" s="82" t="s">
        <v>6</v>
      </c>
      <c r="AN7" s="82" t="s">
        <v>6</v>
      </c>
      <c r="AO7" s="82" t="s">
        <v>6</v>
      </c>
      <c r="AP7" s="82" t="s">
        <v>6</v>
      </c>
      <c r="AQ7" s="82" t="s">
        <v>6</v>
      </c>
      <c r="AR7" s="82" t="s">
        <v>6</v>
      </c>
      <c r="AS7" s="82" t="s">
        <v>6</v>
      </c>
      <c r="AT7" s="82" t="s">
        <v>6</v>
      </c>
      <c r="AU7" s="82" t="s">
        <v>6</v>
      </c>
      <c r="AV7" s="82" t="s">
        <v>6</v>
      </c>
      <c r="AW7" s="82" t="s">
        <v>6</v>
      </c>
      <c r="AX7" s="82" t="s">
        <v>6</v>
      </c>
      <c r="AY7" s="82" t="s">
        <v>6</v>
      </c>
      <c r="AZ7" s="82" t="s">
        <v>6</v>
      </c>
      <c r="BA7" s="82" t="s">
        <v>6</v>
      </c>
      <c r="BB7" s="82" t="s">
        <v>6</v>
      </c>
      <c r="BC7" s="82" t="s">
        <v>6</v>
      </c>
      <c r="BD7" s="82" t="s">
        <v>6</v>
      </c>
      <c r="BE7" s="82" t="s">
        <v>6</v>
      </c>
      <c r="BF7" s="82" t="s">
        <v>6</v>
      </c>
      <c r="BG7" s="82" t="s">
        <v>6</v>
      </c>
      <c r="BH7" s="82" t="s">
        <v>6</v>
      </c>
      <c r="BI7" s="82" t="s">
        <v>6</v>
      </c>
      <c r="BJ7" s="82" t="s">
        <v>6</v>
      </c>
      <c r="BK7" s="82" t="s">
        <v>6</v>
      </c>
      <c r="BL7" s="82" t="s">
        <v>6</v>
      </c>
      <c r="BM7" s="82" t="s">
        <v>6</v>
      </c>
      <c r="BN7" s="82" t="s">
        <v>6</v>
      </c>
      <c r="BO7" s="82" t="s">
        <v>6</v>
      </c>
      <c r="BP7" s="82" t="s">
        <v>6</v>
      </c>
      <c r="BQ7" s="82" t="s">
        <v>6</v>
      </c>
      <c r="BR7" s="82" t="s">
        <v>6</v>
      </c>
      <c r="BS7" s="82" t="s">
        <v>6</v>
      </c>
      <c r="BW7" s="8">
        <f t="shared" ref="BW7:DN7" si="2">COUNTIF($F7:$BS7,BW$1)</f>
        <v>0</v>
      </c>
      <c r="BX7" s="8">
        <f t="shared" si="2"/>
        <v>0</v>
      </c>
      <c r="BY7" s="9">
        <f t="shared" si="2"/>
        <v>0</v>
      </c>
      <c r="BZ7" s="9">
        <f t="shared" si="2"/>
        <v>0</v>
      </c>
      <c r="CA7" s="9">
        <f t="shared" si="2"/>
        <v>0</v>
      </c>
      <c r="CB7" s="9">
        <f t="shared" si="2"/>
        <v>1</v>
      </c>
      <c r="CC7" s="9">
        <f t="shared" si="2"/>
        <v>0</v>
      </c>
      <c r="CD7" s="9">
        <f t="shared" si="2"/>
        <v>0</v>
      </c>
      <c r="CE7" s="10">
        <f t="shared" si="2"/>
        <v>0</v>
      </c>
      <c r="CF7" s="10">
        <f t="shared" si="2"/>
        <v>0</v>
      </c>
      <c r="CG7" s="10">
        <f t="shared" si="2"/>
        <v>0</v>
      </c>
      <c r="CH7" s="10">
        <f t="shared" si="2"/>
        <v>0</v>
      </c>
      <c r="CI7" s="10">
        <f t="shared" si="2"/>
        <v>0</v>
      </c>
      <c r="CJ7" s="10">
        <f t="shared" si="2"/>
        <v>0</v>
      </c>
      <c r="CK7" s="11">
        <f t="shared" si="2"/>
        <v>0</v>
      </c>
      <c r="CL7" s="11">
        <f t="shared" si="2"/>
        <v>0</v>
      </c>
      <c r="CM7" s="11">
        <f t="shared" si="2"/>
        <v>0</v>
      </c>
      <c r="CN7" s="11">
        <f t="shared" si="2"/>
        <v>0</v>
      </c>
      <c r="CO7" s="11">
        <f t="shared" si="2"/>
        <v>0</v>
      </c>
      <c r="CP7" s="11">
        <f t="shared" si="2"/>
        <v>0</v>
      </c>
      <c r="CQ7" s="11">
        <f t="shared" si="2"/>
        <v>0</v>
      </c>
      <c r="CR7" s="11">
        <f t="shared" si="2"/>
        <v>0</v>
      </c>
      <c r="CS7" s="11">
        <f t="shared" si="2"/>
        <v>0</v>
      </c>
      <c r="CT7" s="11">
        <f t="shared" si="2"/>
        <v>0</v>
      </c>
      <c r="CU7" s="11">
        <f t="shared" si="2"/>
        <v>0</v>
      </c>
      <c r="CV7" s="11">
        <f t="shared" si="2"/>
        <v>0</v>
      </c>
      <c r="CW7" s="11">
        <f t="shared" si="2"/>
        <v>0</v>
      </c>
      <c r="CX7" s="11">
        <f t="shared" si="2"/>
        <v>0</v>
      </c>
      <c r="CY7" s="11">
        <f t="shared" si="2"/>
        <v>0</v>
      </c>
      <c r="CZ7" s="11">
        <f t="shared" si="2"/>
        <v>0</v>
      </c>
      <c r="DA7" s="11">
        <f t="shared" si="2"/>
        <v>0</v>
      </c>
      <c r="DB7" s="11">
        <f t="shared" si="2"/>
        <v>0</v>
      </c>
      <c r="DC7" s="11">
        <f t="shared" si="2"/>
        <v>0</v>
      </c>
      <c r="DD7" s="11">
        <f t="shared" si="2"/>
        <v>0</v>
      </c>
      <c r="DE7" s="11">
        <f t="shared" si="2"/>
        <v>0</v>
      </c>
      <c r="DF7" s="11">
        <f t="shared" si="2"/>
        <v>0</v>
      </c>
      <c r="DG7" s="11">
        <f t="shared" si="2"/>
        <v>0</v>
      </c>
      <c r="DH7" s="11">
        <f t="shared" si="2"/>
        <v>0</v>
      </c>
      <c r="DI7" s="11">
        <f t="shared" si="2"/>
        <v>0</v>
      </c>
      <c r="DJ7" s="11">
        <f t="shared" si="2"/>
        <v>0</v>
      </c>
      <c r="DK7" s="11">
        <f t="shared" si="2"/>
        <v>0</v>
      </c>
      <c r="DL7" s="11">
        <f t="shared" si="2"/>
        <v>0</v>
      </c>
      <c r="DM7" s="11">
        <f t="shared" si="2"/>
        <v>0</v>
      </c>
      <c r="DN7" s="11">
        <f t="shared" si="2"/>
        <v>0</v>
      </c>
    </row>
    <row r="8" spans="1:118" ht="15" customHeight="1">
      <c r="A8" s="42"/>
      <c r="B8" s="43"/>
      <c r="C8" s="47"/>
      <c r="D8" s="49"/>
      <c r="E8" s="44"/>
      <c r="F8" s="75"/>
      <c r="G8" s="75"/>
      <c r="H8" s="85"/>
      <c r="I8" s="8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DJ8" t="s">
        <v>6</v>
      </c>
      <c r="DK8" t="s">
        <v>6</v>
      </c>
      <c r="DL8" t="s">
        <v>6</v>
      </c>
      <c r="DM8" t="s">
        <v>6</v>
      </c>
      <c r="DN8" t="s">
        <v>6</v>
      </c>
    </row>
    <row r="9" spans="1:118" ht="15" customHeight="1">
      <c r="A9" s="42" t="s">
        <v>11</v>
      </c>
      <c r="B9" s="43" t="s">
        <v>18</v>
      </c>
      <c r="C9" s="36">
        <f ca="1">SUM(Gesamtliste!C11)</f>
        <v>15</v>
      </c>
      <c r="D9" s="38">
        <f ca="1">SUM(Gesamtliste!D11)</f>
        <v>91</v>
      </c>
      <c r="E9" s="40">
        <f ca="1">SUM(Gesamtliste!E11)</f>
        <v>31.733333333333334</v>
      </c>
      <c r="F9" s="74">
        <v>34</v>
      </c>
      <c r="G9" s="74">
        <v>19.5</v>
      </c>
      <c r="H9" s="74">
        <v>4</v>
      </c>
      <c r="I9" s="84" t="s">
        <v>6</v>
      </c>
      <c r="J9" s="74">
        <v>18.5</v>
      </c>
      <c r="K9" s="74">
        <v>14</v>
      </c>
      <c r="L9" s="84" t="s">
        <v>6</v>
      </c>
      <c r="M9" s="74" t="s">
        <v>6</v>
      </c>
      <c r="N9" s="74" t="s">
        <v>6</v>
      </c>
      <c r="O9" s="74" t="s">
        <v>6</v>
      </c>
      <c r="P9" s="74" t="s">
        <v>6</v>
      </c>
      <c r="Q9" s="74" t="s">
        <v>6</v>
      </c>
      <c r="R9" s="74" t="s">
        <v>6</v>
      </c>
      <c r="S9" s="74" t="s">
        <v>6</v>
      </c>
      <c r="T9" s="74" t="s">
        <v>6</v>
      </c>
      <c r="U9" s="74" t="s">
        <v>6</v>
      </c>
      <c r="V9" s="74" t="s">
        <v>6</v>
      </c>
      <c r="W9" s="74" t="s">
        <v>6</v>
      </c>
      <c r="X9" s="74" t="s">
        <v>6</v>
      </c>
      <c r="Y9" s="82" t="s">
        <v>6</v>
      </c>
      <c r="Z9" s="82">
        <f>SUM(F9:H10,J9:K10)</f>
        <v>90</v>
      </c>
      <c r="AA9" s="82" t="s">
        <v>6</v>
      </c>
      <c r="AB9" s="82" t="s">
        <v>6</v>
      </c>
      <c r="AC9" s="82" t="s">
        <v>6</v>
      </c>
      <c r="AD9" s="82" t="s">
        <v>6</v>
      </c>
      <c r="AE9" s="82" t="s">
        <v>6</v>
      </c>
      <c r="AF9" s="82" t="s">
        <v>6</v>
      </c>
      <c r="AG9" s="82" t="s">
        <v>6</v>
      </c>
      <c r="AH9" s="82" t="s">
        <v>6</v>
      </c>
      <c r="AI9" s="82" t="s">
        <v>6</v>
      </c>
      <c r="AJ9" s="82" t="s">
        <v>6</v>
      </c>
      <c r="AK9" s="82" t="s">
        <v>6</v>
      </c>
      <c r="AL9" s="82" t="s">
        <v>6</v>
      </c>
      <c r="AM9" s="82" t="s">
        <v>6</v>
      </c>
      <c r="AN9" s="82" t="s">
        <v>6</v>
      </c>
      <c r="AO9" s="82" t="s">
        <v>6</v>
      </c>
      <c r="AP9" s="82" t="s">
        <v>6</v>
      </c>
      <c r="AQ9" s="82" t="s">
        <v>6</v>
      </c>
      <c r="AR9" s="82" t="s">
        <v>6</v>
      </c>
      <c r="AS9" s="82" t="s">
        <v>6</v>
      </c>
      <c r="AT9" s="82" t="s">
        <v>6</v>
      </c>
      <c r="AU9" s="82" t="s">
        <v>6</v>
      </c>
      <c r="AV9" s="82" t="s">
        <v>6</v>
      </c>
      <c r="AW9" s="82" t="s">
        <v>6</v>
      </c>
      <c r="AX9" s="82" t="s">
        <v>6</v>
      </c>
      <c r="AY9" s="82" t="s">
        <v>6</v>
      </c>
      <c r="AZ9" s="82" t="s">
        <v>6</v>
      </c>
      <c r="BA9" s="82" t="s">
        <v>6</v>
      </c>
      <c r="BB9" s="82" t="s">
        <v>6</v>
      </c>
      <c r="BC9" s="82" t="s">
        <v>6</v>
      </c>
      <c r="BD9" s="82" t="s">
        <v>6</v>
      </c>
      <c r="BE9" s="82" t="s">
        <v>6</v>
      </c>
      <c r="BF9" s="82" t="s">
        <v>6</v>
      </c>
      <c r="BG9" s="82" t="s">
        <v>6</v>
      </c>
      <c r="BH9" s="82" t="s">
        <v>6</v>
      </c>
      <c r="BI9" s="82" t="s">
        <v>6</v>
      </c>
      <c r="BJ9" s="82" t="s">
        <v>6</v>
      </c>
      <c r="BK9" s="82" t="s">
        <v>6</v>
      </c>
      <c r="BL9" s="82" t="s">
        <v>6</v>
      </c>
      <c r="BM9" s="82" t="s">
        <v>6</v>
      </c>
      <c r="BN9" s="82" t="s">
        <v>6</v>
      </c>
      <c r="BO9" s="82" t="s">
        <v>6</v>
      </c>
      <c r="BP9" s="82" t="s">
        <v>6</v>
      </c>
      <c r="BQ9" s="82" t="s">
        <v>6</v>
      </c>
      <c r="BR9" s="82" t="s">
        <v>6</v>
      </c>
      <c r="BS9" s="82" t="s">
        <v>6</v>
      </c>
      <c r="BW9" s="8">
        <f t="shared" ref="BW9:DN9" si="3">COUNTIF($F9:$BS9,BW$1)</f>
        <v>0</v>
      </c>
      <c r="BX9" s="8">
        <f t="shared" si="3"/>
        <v>0</v>
      </c>
      <c r="BY9" s="9">
        <f t="shared" si="3"/>
        <v>0</v>
      </c>
      <c r="BZ9" s="9">
        <f t="shared" si="3"/>
        <v>0</v>
      </c>
      <c r="CA9" s="9">
        <f t="shared" si="3"/>
        <v>0</v>
      </c>
      <c r="CB9" s="9">
        <f t="shared" si="3"/>
        <v>0</v>
      </c>
      <c r="CC9" s="9">
        <f t="shared" si="3"/>
        <v>0</v>
      </c>
      <c r="CD9" s="9">
        <f t="shared" si="3"/>
        <v>0</v>
      </c>
      <c r="CE9" s="10">
        <f t="shared" si="3"/>
        <v>0</v>
      </c>
      <c r="CF9" s="10">
        <f t="shared" si="3"/>
        <v>0</v>
      </c>
      <c r="CG9" s="10">
        <f t="shared" si="3"/>
        <v>0</v>
      </c>
      <c r="CH9" s="10">
        <f t="shared" si="3"/>
        <v>0</v>
      </c>
      <c r="CI9" s="10">
        <f t="shared" si="3"/>
        <v>1</v>
      </c>
      <c r="CJ9" s="10">
        <f t="shared" si="3"/>
        <v>0</v>
      </c>
      <c r="CK9" s="11">
        <f t="shared" si="3"/>
        <v>0</v>
      </c>
      <c r="CL9" s="11">
        <f t="shared" si="3"/>
        <v>0</v>
      </c>
      <c r="CM9" s="11">
        <f t="shared" si="3"/>
        <v>0</v>
      </c>
      <c r="CN9" s="11">
        <f t="shared" si="3"/>
        <v>0</v>
      </c>
      <c r="CO9" s="11">
        <f t="shared" si="3"/>
        <v>0</v>
      </c>
      <c r="CP9" s="11">
        <f t="shared" si="3"/>
        <v>0</v>
      </c>
      <c r="CQ9" s="11">
        <f t="shared" si="3"/>
        <v>0</v>
      </c>
      <c r="CR9" s="11">
        <f t="shared" si="3"/>
        <v>0</v>
      </c>
      <c r="CS9" s="11">
        <f t="shared" si="3"/>
        <v>0</v>
      </c>
      <c r="CT9" s="11">
        <f t="shared" si="3"/>
        <v>0</v>
      </c>
      <c r="CU9" s="11">
        <f t="shared" si="3"/>
        <v>0</v>
      </c>
      <c r="CV9" s="11">
        <f t="shared" si="3"/>
        <v>0</v>
      </c>
      <c r="CW9" s="11">
        <f t="shared" si="3"/>
        <v>0</v>
      </c>
      <c r="CX9" s="11">
        <f t="shared" si="3"/>
        <v>0</v>
      </c>
      <c r="CY9" s="11">
        <f t="shared" si="3"/>
        <v>0</v>
      </c>
      <c r="CZ9" s="11">
        <f t="shared" si="3"/>
        <v>0</v>
      </c>
      <c r="DA9" s="11">
        <f t="shared" si="3"/>
        <v>0</v>
      </c>
      <c r="DB9" s="11">
        <f t="shared" si="3"/>
        <v>0</v>
      </c>
      <c r="DC9" s="11">
        <f t="shared" si="3"/>
        <v>0</v>
      </c>
      <c r="DD9" s="11">
        <f t="shared" si="3"/>
        <v>0</v>
      </c>
      <c r="DE9" s="11">
        <f t="shared" si="3"/>
        <v>0</v>
      </c>
      <c r="DF9" s="11">
        <f t="shared" si="3"/>
        <v>0</v>
      </c>
      <c r="DG9" s="11">
        <f t="shared" si="3"/>
        <v>0</v>
      </c>
      <c r="DH9" s="11">
        <f t="shared" si="3"/>
        <v>0</v>
      </c>
      <c r="DI9" s="11">
        <f t="shared" si="3"/>
        <v>0</v>
      </c>
      <c r="DJ9" s="11">
        <f t="shared" si="3"/>
        <v>0</v>
      </c>
      <c r="DK9" s="11">
        <f t="shared" si="3"/>
        <v>0</v>
      </c>
      <c r="DL9" s="11">
        <f t="shared" si="3"/>
        <v>0</v>
      </c>
      <c r="DM9" s="11">
        <f t="shared" si="3"/>
        <v>0</v>
      </c>
      <c r="DN9" s="11">
        <f t="shared" si="3"/>
        <v>0</v>
      </c>
    </row>
    <row r="10" spans="1:118" ht="15" customHeight="1">
      <c r="A10" s="42"/>
      <c r="B10" s="43"/>
      <c r="C10" s="37"/>
      <c r="D10" s="39"/>
      <c r="E10" s="41"/>
      <c r="F10" s="75"/>
      <c r="G10" s="75"/>
      <c r="H10" s="86"/>
      <c r="I10" s="85"/>
      <c r="J10" s="75"/>
      <c r="K10" s="75"/>
      <c r="L10" s="8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</row>
    <row r="11" spans="1:118" ht="15" customHeight="1">
      <c r="A11" s="42" t="s">
        <v>13</v>
      </c>
      <c r="B11" s="80" t="s">
        <v>10</v>
      </c>
      <c r="C11" s="46">
        <f ca="1">SUM(Gesamtliste!C9)</f>
        <v>18</v>
      </c>
      <c r="D11" s="48">
        <f ca="1">SUM(Gesamtliste!D9)</f>
        <v>98.5</v>
      </c>
      <c r="E11" s="44">
        <f ca="1">SUM(Gesamtliste!E9)</f>
        <v>31.944444444444443</v>
      </c>
      <c r="F11" s="74">
        <v>24.5</v>
      </c>
      <c r="G11" s="74">
        <v>23.5</v>
      </c>
      <c r="H11" s="74">
        <v>14</v>
      </c>
      <c r="I11" s="74">
        <v>14</v>
      </c>
      <c r="J11" s="84" t="s">
        <v>6</v>
      </c>
      <c r="K11" s="84">
        <v>10.5</v>
      </c>
      <c r="L11" s="74">
        <v>12</v>
      </c>
      <c r="M11" s="74" t="s">
        <v>6</v>
      </c>
      <c r="N11" s="74" t="s">
        <v>6</v>
      </c>
      <c r="O11" s="74" t="s">
        <v>6</v>
      </c>
      <c r="P11" s="74" t="s">
        <v>6</v>
      </c>
      <c r="Q11" s="74" t="s">
        <v>6</v>
      </c>
      <c r="R11" s="74" t="s">
        <v>6</v>
      </c>
      <c r="S11" s="74" t="s">
        <v>6</v>
      </c>
      <c r="T11" s="74" t="s">
        <v>6</v>
      </c>
      <c r="U11" s="74" t="s">
        <v>6</v>
      </c>
      <c r="V11" s="74" t="s">
        <v>6</v>
      </c>
      <c r="W11" s="74" t="s">
        <v>6</v>
      </c>
      <c r="X11" s="74" t="s">
        <v>6</v>
      </c>
      <c r="Y11" s="82" t="s">
        <v>6</v>
      </c>
      <c r="Z11" s="82">
        <f>SUM(F11:I12,L11)</f>
        <v>88</v>
      </c>
      <c r="AA11" s="82" t="s">
        <v>6</v>
      </c>
      <c r="AB11" s="82" t="s">
        <v>6</v>
      </c>
      <c r="AC11" s="82" t="s">
        <v>6</v>
      </c>
      <c r="AD11" s="82" t="s">
        <v>6</v>
      </c>
      <c r="AE11" s="82" t="s">
        <v>6</v>
      </c>
      <c r="AF11" s="87" t="s">
        <v>6</v>
      </c>
      <c r="AG11" s="82" t="s">
        <v>6</v>
      </c>
      <c r="AH11" s="82" t="s">
        <v>6</v>
      </c>
      <c r="AI11" s="82" t="s">
        <v>6</v>
      </c>
      <c r="AJ11" s="82" t="s">
        <v>6</v>
      </c>
      <c r="AK11" s="82" t="s">
        <v>6</v>
      </c>
      <c r="AL11" s="82" t="s">
        <v>6</v>
      </c>
      <c r="AM11" s="82" t="s">
        <v>6</v>
      </c>
      <c r="AN11" s="82" t="s">
        <v>6</v>
      </c>
      <c r="AO11" s="82" t="s">
        <v>6</v>
      </c>
      <c r="AP11" s="82" t="s">
        <v>6</v>
      </c>
      <c r="AQ11" s="82" t="s">
        <v>6</v>
      </c>
      <c r="AR11" s="82" t="s">
        <v>6</v>
      </c>
      <c r="AS11" s="82" t="s">
        <v>6</v>
      </c>
      <c r="AT11" s="82" t="s">
        <v>6</v>
      </c>
      <c r="AU11" s="82" t="s">
        <v>6</v>
      </c>
      <c r="AV11" s="82" t="s">
        <v>6</v>
      </c>
      <c r="AW11" s="82" t="s">
        <v>6</v>
      </c>
      <c r="AX11" s="82" t="s">
        <v>6</v>
      </c>
      <c r="AY11" s="82" t="s">
        <v>6</v>
      </c>
      <c r="AZ11" s="82" t="s">
        <v>6</v>
      </c>
      <c r="BA11" s="82" t="s">
        <v>6</v>
      </c>
      <c r="BB11" s="82" t="s">
        <v>6</v>
      </c>
      <c r="BC11" s="82" t="s">
        <v>6</v>
      </c>
      <c r="BD11" s="82" t="s">
        <v>6</v>
      </c>
      <c r="BE11" s="82" t="s">
        <v>6</v>
      </c>
      <c r="BF11" s="82" t="s">
        <v>6</v>
      </c>
      <c r="BG11" s="82" t="s">
        <v>6</v>
      </c>
      <c r="BH11" s="82" t="s">
        <v>6</v>
      </c>
      <c r="BI11" s="82" t="s">
        <v>6</v>
      </c>
      <c r="BJ11" s="82" t="s">
        <v>6</v>
      </c>
      <c r="BK11" s="82" t="s">
        <v>6</v>
      </c>
      <c r="BL11" s="82" t="s">
        <v>6</v>
      </c>
      <c r="BM11" s="82" t="s">
        <v>6</v>
      </c>
      <c r="BN11" s="82" t="s">
        <v>6</v>
      </c>
      <c r="BO11" s="82" t="s">
        <v>6</v>
      </c>
      <c r="BP11" s="82" t="s">
        <v>6</v>
      </c>
      <c r="BQ11" s="82" t="s">
        <v>6</v>
      </c>
      <c r="BR11" s="82" t="s">
        <v>6</v>
      </c>
      <c r="BS11" s="82" t="s">
        <v>6</v>
      </c>
      <c r="BW11" s="8">
        <f t="shared" ref="BW11:DN11" si="4">COUNTIF($F11:$BS11,BW$1)</f>
        <v>0</v>
      </c>
      <c r="BX11" s="8">
        <f t="shared" si="4"/>
        <v>0</v>
      </c>
      <c r="BY11" s="9">
        <f t="shared" si="4"/>
        <v>0</v>
      </c>
      <c r="BZ11" s="9">
        <f t="shared" si="4"/>
        <v>0</v>
      </c>
      <c r="CA11" s="9">
        <f t="shared" si="4"/>
        <v>0</v>
      </c>
      <c r="CB11" s="9">
        <f t="shared" si="4"/>
        <v>0</v>
      </c>
      <c r="CC11" s="9">
        <f t="shared" si="4"/>
        <v>0</v>
      </c>
      <c r="CD11" s="9">
        <f t="shared" si="4"/>
        <v>0</v>
      </c>
      <c r="CE11" s="10">
        <f t="shared" si="4"/>
        <v>0</v>
      </c>
      <c r="CF11" s="10">
        <f t="shared" si="4"/>
        <v>0</v>
      </c>
      <c r="CG11" s="10">
        <f t="shared" si="4"/>
        <v>0</v>
      </c>
      <c r="CH11" s="10">
        <f t="shared" si="4"/>
        <v>0</v>
      </c>
      <c r="CI11" s="10">
        <f t="shared" si="4"/>
        <v>0</v>
      </c>
      <c r="CJ11" s="10">
        <f t="shared" si="4"/>
        <v>0</v>
      </c>
      <c r="CK11" s="11">
        <f t="shared" si="4"/>
        <v>0</v>
      </c>
      <c r="CL11" s="11">
        <f t="shared" si="4"/>
        <v>0</v>
      </c>
      <c r="CM11" s="11">
        <f t="shared" si="4"/>
        <v>0</v>
      </c>
      <c r="CN11" s="11">
        <f t="shared" si="4"/>
        <v>0</v>
      </c>
      <c r="CO11" s="11">
        <f t="shared" si="4"/>
        <v>0</v>
      </c>
      <c r="CP11" s="11">
        <f t="shared" si="4"/>
        <v>0</v>
      </c>
      <c r="CQ11" s="11">
        <f t="shared" si="4"/>
        <v>0</v>
      </c>
      <c r="CR11" s="11">
        <f t="shared" si="4"/>
        <v>0</v>
      </c>
      <c r="CS11" s="11">
        <f t="shared" si="4"/>
        <v>0</v>
      </c>
      <c r="CT11" s="11">
        <f t="shared" si="4"/>
        <v>0</v>
      </c>
      <c r="CU11" s="11">
        <f t="shared" si="4"/>
        <v>0</v>
      </c>
      <c r="CV11" s="11">
        <f t="shared" si="4"/>
        <v>0</v>
      </c>
      <c r="CW11" s="11">
        <f t="shared" si="4"/>
        <v>0</v>
      </c>
      <c r="CX11" s="11">
        <f t="shared" si="4"/>
        <v>0</v>
      </c>
      <c r="CY11" s="11">
        <f t="shared" si="4"/>
        <v>0</v>
      </c>
      <c r="CZ11" s="11">
        <f t="shared" si="4"/>
        <v>0</v>
      </c>
      <c r="DA11" s="11">
        <f t="shared" si="4"/>
        <v>0</v>
      </c>
      <c r="DB11" s="11">
        <f t="shared" si="4"/>
        <v>0</v>
      </c>
      <c r="DC11" s="11">
        <f t="shared" si="4"/>
        <v>0</v>
      </c>
      <c r="DD11" s="11">
        <f t="shared" si="4"/>
        <v>0</v>
      </c>
      <c r="DE11" s="11">
        <f t="shared" si="4"/>
        <v>0</v>
      </c>
      <c r="DF11" s="11">
        <f t="shared" si="4"/>
        <v>0</v>
      </c>
      <c r="DG11" s="11">
        <f t="shared" si="4"/>
        <v>0</v>
      </c>
      <c r="DH11" s="11">
        <f t="shared" si="4"/>
        <v>0</v>
      </c>
      <c r="DI11" s="11">
        <f t="shared" si="4"/>
        <v>0</v>
      </c>
      <c r="DJ11" s="11">
        <f t="shared" si="4"/>
        <v>0</v>
      </c>
      <c r="DK11" s="11">
        <f t="shared" si="4"/>
        <v>0</v>
      </c>
      <c r="DL11" s="11">
        <f t="shared" si="4"/>
        <v>0</v>
      </c>
      <c r="DM11" s="11">
        <f t="shared" si="4"/>
        <v>0</v>
      </c>
      <c r="DN11" s="11">
        <f t="shared" si="4"/>
        <v>0</v>
      </c>
    </row>
    <row r="12" spans="1:118" ht="15" customHeight="1">
      <c r="A12" s="42"/>
      <c r="B12" s="81"/>
      <c r="C12" s="47"/>
      <c r="D12" s="49"/>
      <c r="E12" s="44"/>
      <c r="F12" s="75"/>
      <c r="G12" s="75"/>
      <c r="H12" s="75"/>
      <c r="I12" s="86"/>
      <c r="J12" s="85"/>
      <c r="K12" s="8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83"/>
      <c r="Z12" s="83"/>
      <c r="AA12" s="83"/>
      <c r="AB12" s="83"/>
      <c r="AC12" s="83"/>
      <c r="AD12" s="83"/>
      <c r="AE12" s="83"/>
      <c r="AF12" s="88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DJ12" t="s">
        <v>6</v>
      </c>
      <c r="DK12" t="s">
        <v>6</v>
      </c>
      <c r="DL12" t="s">
        <v>6</v>
      </c>
      <c r="DM12" t="s">
        <v>6</v>
      </c>
      <c r="DN12" t="s">
        <v>6</v>
      </c>
    </row>
    <row r="13" spans="1:118" ht="15" customHeight="1">
      <c r="A13" s="42" t="s">
        <v>15</v>
      </c>
      <c r="B13" s="43" t="s">
        <v>22</v>
      </c>
      <c r="C13" s="36">
        <f ca="1">SUM(Gesamtliste!C13)</f>
        <v>9</v>
      </c>
      <c r="D13" s="38">
        <f ca="1">SUM(Gesamtliste!D13)</f>
        <v>74</v>
      </c>
      <c r="E13" s="40">
        <f ca="1">SUM(Gesamtliste!E13)</f>
        <v>29.333333333333332</v>
      </c>
      <c r="F13" s="74">
        <v>30</v>
      </c>
      <c r="G13" s="74">
        <v>25</v>
      </c>
      <c r="H13" s="74">
        <v>19</v>
      </c>
      <c r="I13" s="84" t="s">
        <v>6</v>
      </c>
      <c r="J13" s="84" t="s">
        <v>6</v>
      </c>
      <c r="K13" s="74" t="s">
        <v>6</v>
      </c>
      <c r="L13" s="74" t="s">
        <v>6</v>
      </c>
      <c r="M13" s="74" t="s">
        <v>6</v>
      </c>
      <c r="N13" s="74" t="s">
        <v>6</v>
      </c>
      <c r="O13" s="74" t="s">
        <v>6</v>
      </c>
      <c r="P13" s="74" t="s">
        <v>6</v>
      </c>
      <c r="Q13" s="74" t="s">
        <v>6</v>
      </c>
      <c r="R13" s="74" t="s">
        <v>6</v>
      </c>
      <c r="S13" s="74" t="s">
        <v>6</v>
      </c>
      <c r="T13" s="74" t="s">
        <v>6</v>
      </c>
      <c r="U13" s="74" t="s">
        <v>6</v>
      </c>
      <c r="V13" s="74" t="s">
        <v>6</v>
      </c>
      <c r="W13" s="74" t="s">
        <v>6</v>
      </c>
      <c r="X13" s="74" t="s">
        <v>6</v>
      </c>
      <c r="Y13" s="82" t="s">
        <v>6</v>
      </c>
      <c r="Z13" s="82">
        <f>SUM(F13:H14,K13:L14)</f>
        <v>74</v>
      </c>
      <c r="AA13" s="82" t="s">
        <v>6</v>
      </c>
      <c r="AB13" s="82" t="s">
        <v>6</v>
      </c>
      <c r="AC13" s="82" t="s">
        <v>6</v>
      </c>
      <c r="AD13" s="82" t="s">
        <v>6</v>
      </c>
      <c r="AE13" s="82" t="s">
        <v>6</v>
      </c>
      <c r="AF13" s="82" t="s">
        <v>6</v>
      </c>
      <c r="AG13" s="82" t="s">
        <v>6</v>
      </c>
      <c r="AH13" s="82" t="s">
        <v>6</v>
      </c>
      <c r="AI13" s="82" t="s">
        <v>6</v>
      </c>
      <c r="AJ13" s="82" t="s">
        <v>6</v>
      </c>
      <c r="AK13" s="82" t="s">
        <v>6</v>
      </c>
      <c r="AL13" s="82" t="s">
        <v>6</v>
      </c>
      <c r="AM13" s="82" t="s">
        <v>6</v>
      </c>
      <c r="AN13" s="82" t="s">
        <v>6</v>
      </c>
      <c r="AO13" s="82" t="s">
        <v>6</v>
      </c>
      <c r="AP13" s="82" t="s">
        <v>6</v>
      </c>
      <c r="AQ13" s="82" t="s">
        <v>6</v>
      </c>
      <c r="AR13" s="82" t="s">
        <v>6</v>
      </c>
      <c r="AS13" s="82" t="s">
        <v>6</v>
      </c>
      <c r="AT13" s="82" t="s">
        <v>6</v>
      </c>
      <c r="AU13" s="82" t="s">
        <v>6</v>
      </c>
      <c r="AV13" s="82" t="s">
        <v>6</v>
      </c>
      <c r="AW13" s="82" t="s">
        <v>6</v>
      </c>
      <c r="AX13" s="82" t="s">
        <v>6</v>
      </c>
      <c r="AY13" s="82" t="s">
        <v>6</v>
      </c>
      <c r="AZ13" s="82" t="s">
        <v>6</v>
      </c>
      <c r="BA13" s="82" t="s">
        <v>6</v>
      </c>
      <c r="BB13" s="82" t="s">
        <v>6</v>
      </c>
      <c r="BC13" s="82" t="s">
        <v>6</v>
      </c>
      <c r="BD13" s="82" t="s">
        <v>6</v>
      </c>
      <c r="BE13" s="82" t="s">
        <v>6</v>
      </c>
      <c r="BF13" s="82" t="s">
        <v>6</v>
      </c>
      <c r="BG13" s="82" t="s">
        <v>6</v>
      </c>
      <c r="BH13" s="82" t="s">
        <v>6</v>
      </c>
      <c r="BI13" s="82" t="s">
        <v>6</v>
      </c>
      <c r="BJ13" s="82" t="s">
        <v>6</v>
      </c>
      <c r="BK13" s="82" t="s">
        <v>6</v>
      </c>
      <c r="BL13" s="82" t="s">
        <v>6</v>
      </c>
      <c r="BM13" s="82" t="s">
        <v>6</v>
      </c>
      <c r="BN13" s="82" t="s">
        <v>6</v>
      </c>
      <c r="BO13" s="82" t="s">
        <v>6</v>
      </c>
      <c r="BP13" s="82" t="s">
        <v>6</v>
      </c>
      <c r="BQ13" s="82" t="s">
        <v>6</v>
      </c>
      <c r="BR13" s="82" t="s">
        <v>6</v>
      </c>
      <c r="BS13" s="82" t="s">
        <v>6</v>
      </c>
      <c r="BW13" s="8">
        <f t="shared" ref="BW13:DN13" si="5">COUNTIF($F13:$BS13,BW$1)</f>
        <v>0</v>
      </c>
      <c r="BX13" s="8">
        <f t="shared" si="5"/>
        <v>0</v>
      </c>
      <c r="BY13" s="9">
        <f t="shared" si="5"/>
        <v>0</v>
      </c>
      <c r="BZ13" s="9">
        <f t="shared" si="5"/>
        <v>1</v>
      </c>
      <c r="CA13" s="9">
        <f t="shared" si="5"/>
        <v>0</v>
      </c>
      <c r="CB13" s="9">
        <f t="shared" si="5"/>
        <v>0</v>
      </c>
      <c r="CC13" s="9">
        <f t="shared" si="5"/>
        <v>0</v>
      </c>
      <c r="CD13" s="9">
        <f t="shared" si="5"/>
        <v>0</v>
      </c>
      <c r="CE13" s="10">
        <f t="shared" si="5"/>
        <v>1</v>
      </c>
      <c r="CF13" s="10">
        <f t="shared" si="5"/>
        <v>0</v>
      </c>
      <c r="CG13" s="10">
        <f t="shared" si="5"/>
        <v>0</v>
      </c>
      <c r="CH13" s="10">
        <f t="shared" si="5"/>
        <v>0</v>
      </c>
      <c r="CI13" s="10">
        <f t="shared" si="5"/>
        <v>0</v>
      </c>
      <c r="CJ13" s="10">
        <f t="shared" si="5"/>
        <v>0</v>
      </c>
      <c r="CK13" s="11">
        <f t="shared" si="5"/>
        <v>0</v>
      </c>
      <c r="CL13" s="11">
        <f t="shared" si="5"/>
        <v>0</v>
      </c>
      <c r="CM13" s="11">
        <f t="shared" si="5"/>
        <v>0</v>
      </c>
      <c r="CN13" s="11">
        <f t="shared" si="5"/>
        <v>0</v>
      </c>
      <c r="CO13" s="11">
        <f t="shared" si="5"/>
        <v>0</v>
      </c>
      <c r="CP13" s="11">
        <f t="shared" si="5"/>
        <v>0</v>
      </c>
      <c r="CQ13" s="11">
        <f t="shared" si="5"/>
        <v>0</v>
      </c>
      <c r="CR13" s="11">
        <f t="shared" si="5"/>
        <v>0</v>
      </c>
      <c r="CS13" s="11">
        <f t="shared" si="5"/>
        <v>0</v>
      </c>
      <c r="CT13" s="11">
        <f t="shared" si="5"/>
        <v>0</v>
      </c>
      <c r="CU13" s="11">
        <f t="shared" si="5"/>
        <v>0</v>
      </c>
      <c r="CV13" s="11">
        <f t="shared" si="5"/>
        <v>0</v>
      </c>
      <c r="CW13" s="11">
        <f t="shared" si="5"/>
        <v>0</v>
      </c>
      <c r="CX13" s="11">
        <f t="shared" si="5"/>
        <v>0</v>
      </c>
      <c r="CY13" s="11">
        <f t="shared" si="5"/>
        <v>0</v>
      </c>
      <c r="CZ13" s="11">
        <f t="shared" si="5"/>
        <v>0</v>
      </c>
      <c r="DA13" s="11">
        <f t="shared" si="5"/>
        <v>0</v>
      </c>
      <c r="DB13" s="11">
        <f t="shared" si="5"/>
        <v>0</v>
      </c>
      <c r="DC13" s="11">
        <f t="shared" si="5"/>
        <v>0</v>
      </c>
      <c r="DD13" s="11">
        <f t="shared" si="5"/>
        <v>0</v>
      </c>
      <c r="DE13" s="11">
        <f t="shared" si="5"/>
        <v>0</v>
      </c>
      <c r="DF13" s="11">
        <f t="shared" si="5"/>
        <v>0</v>
      </c>
      <c r="DG13" s="11">
        <f t="shared" si="5"/>
        <v>0</v>
      </c>
      <c r="DH13" s="11">
        <f t="shared" si="5"/>
        <v>0</v>
      </c>
      <c r="DI13" s="11">
        <f t="shared" si="5"/>
        <v>0</v>
      </c>
      <c r="DJ13" s="11">
        <f t="shared" si="5"/>
        <v>0</v>
      </c>
      <c r="DK13" s="11">
        <f t="shared" si="5"/>
        <v>0</v>
      </c>
      <c r="DL13" s="11">
        <f t="shared" si="5"/>
        <v>0</v>
      </c>
      <c r="DM13" s="11">
        <f t="shared" si="5"/>
        <v>0</v>
      </c>
      <c r="DN13" s="11">
        <f t="shared" si="5"/>
        <v>0</v>
      </c>
    </row>
    <row r="14" spans="1:118" ht="15" customHeight="1">
      <c r="A14" s="42"/>
      <c r="B14" s="43"/>
      <c r="C14" s="37"/>
      <c r="D14" s="39"/>
      <c r="E14" s="41"/>
      <c r="F14" s="75"/>
      <c r="G14" s="75"/>
      <c r="H14" s="75"/>
      <c r="I14" s="85"/>
      <c r="J14" s="8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DJ14" t="s">
        <v>6</v>
      </c>
      <c r="DK14" t="s">
        <v>6</v>
      </c>
      <c r="DL14" t="s">
        <v>6</v>
      </c>
      <c r="DM14" t="s">
        <v>6</v>
      </c>
      <c r="DN14" t="s">
        <v>6</v>
      </c>
    </row>
    <row r="15" spans="1:118" ht="15" customHeight="1">
      <c r="A15" s="42" t="s">
        <v>17</v>
      </c>
      <c r="B15" s="43" t="s">
        <v>16</v>
      </c>
      <c r="C15" s="46">
        <f ca="1">SUM(Gesamtliste!C15)</f>
        <v>18</v>
      </c>
      <c r="D15" s="48">
        <f ca="1">SUM(Gesamtliste!D15)</f>
        <v>70.5</v>
      </c>
      <c r="E15" s="44">
        <f ca="1">SUM(Gesamtliste!E15)</f>
        <v>33.888888888888886</v>
      </c>
      <c r="F15" s="74">
        <v>18.5</v>
      </c>
      <c r="G15" s="74">
        <v>14</v>
      </c>
      <c r="H15" s="84">
        <v>6</v>
      </c>
      <c r="I15" s="74">
        <v>11.5</v>
      </c>
      <c r="J15" s="74">
        <v>10.5</v>
      </c>
      <c r="K15" s="74">
        <v>9</v>
      </c>
      <c r="L15" s="84" t="s">
        <v>6</v>
      </c>
      <c r="M15" s="74" t="s">
        <v>6</v>
      </c>
      <c r="N15" s="74" t="s">
        <v>6</v>
      </c>
      <c r="O15" s="74" t="s">
        <v>6</v>
      </c>
      <c r="P15" s="74" t="s">
        <v>6</v>
      </c>
      <c r="Q15" s="74" t="s">
        <v>6</v>
      </c>
      <c r="R15" s="74" t="s">
        <v>6</v>
      </c>
      <c r="S15" s="74" t="s">
        <v>6</v>
      </c>
      <c r="T15" s="74" t="s">
        <v>6</v>
      </c>
      <c r="U15" s="74" t="s">
        <v>6</v>
      </c>
      <c r="V15" s="74" t="s">
        <v>6</v>
      </c>
      <c r="W15" s="74" t="s">
        <v>6</v>
      </c>
      <c r="X15" s="74" t="s">
        <v>6</v>
      </c>
      <c r="Y15" s="82" t="s">
        <v>6</v>
      </c>
      <c r="Z15" s="82">
        <f>SUM(F15:G16,I15:K16)</f>
        <v>63.5</v>
      </c>
      <c r="AA15" s="82" t="s">
        <v>6</v>
      </c>
      <c r="AB15" s="82" t="s">
        <v>6</v>
      </c>
      <c r="AC15" s="82" t="s">
        <v>6</v>
      </c>
      <c r="AD15" s="82" t="s">
        <v>6</v>
      </c>
      <c r="AE15" s="82" t="s">
        <v>6</v>
      </c>
      <c r="AF15" s="82" t="s">
        <v>6</v>
      </c>
      <c r="AG15" s="82" t="s">
        <v>6</v>
      </c>
      <c r="AH15" s="82" t="s">
        <v>6</v>
      </c>
      <c r="AI15" s="82" t="s">
        <v>6</v>
      </c>
      <c r="AJ15" s="82" t="s">
        <v>6</v>
      </c>
      <c r="AK15" s="82" t="s">
        <v>6</v>
      </c>
      <c r="AL15" s="82" t="s">
        <v>6</v>
      </c>
      <c r="AM15" s="82" t="s">
        <v>6</v>
      </c>
      <c r="AN15" s="82" t="s">
        <v>6</v>
      </c>
      <c r="AO15" s="82" t="s">
        <v>6</v>
      </c>
      <c r="AP15" s="82" t="s">
        <v>6</v>
      </c>
      <c r="AQ15" s="82" t="s">
        <v>6</v>
      </c>
      <c r="AR15" s="82" t="s">
        <v>6</v>
      </c>
      <c r="AS15" s="82" t="s">
        <v>6</v>
      </c>
      <c r="AT15" s="82" t="s">
        <v>6</v>
      </c>
      <c r="AU15" s="82" t="s">
        <v>6</v>
      </c>
      <c r="AV15" s="82" t="s">
        <v>6</v>
      </c>
      <c r="AW15" s="82" t="s">
        <v>6</v>
      </c>
      <c r="AX15" s="82" t="s">
        <v>6</v>
      </c>
      <c r="AY15" s="82" t="s">
        <v>6</v>
      </c>
      <c r="AZ15" s="82" t="s">
        <v>6</v>
      </c>
      <c r="BA15" s="82" t="s">
        <v>6</v>
      </c>
      <c r="BB15" s="82" t="s">
        <v>6</v>
      </c>
      <c r="BC15" s="82" t="s">
        <v>6</v>
      </c>
      <c r="BD15" s="82" t="s">
        <v>6</v>
      </c>
      <c r="BE15" s="82" t="s">
        <v>6</v>
      </c>
      <c r="BF15" s="82" t="s">
        <v>6</v>
      </c>
      <c r="BG15" s="82" t="s">
        <v>6</v>
      </c>
      <c r="BH15" s="82" t="s">
        <v>6</v>
      </c>
      <c r="BI15" s="82" t="s">
        <v>6</v>
      </c>
      <c r="BJ15" s="82" t="s">
        <v>6</v>
      </c>
      <c r="BK15" s="82" t="s">
        <v>6</v>
      </c>
      <c r="BL15" s="82" t="s">
        <v>6</v>
      </c>
      <c r="BM15" s="82" t="s">
        <v>6</v>
      </c>
      <c r="BN15" s="82" t="s">
        <v>6</v>
      </c>
      <c r="BO15" s="82" t="s">
        <v>6</v>
      </c>
      <c r="BP15" s="82" t="s">
        <v>6</v>
      </c>
      <c r="BQ15" s="82" t="s">
        <v>6</v>
      </c>
      <c r="BR15" s="82" t="s">
        <v>6</v>
      </c>
      <c r="BS15" s="82" t="s">
        <v>6</v>
      </c>
      <c r="BW15" s="8">
        <f t="shared" ref="BW15:DN15" si="6">COUNTIF($F15:$BS15,BW$1)</f>
        <v>0</v>
      </c>
      <c r="BX15" s="8">
        <f t="shared" si="6"/>
        <v>0</v>
      </c>
      <c r="BY15" s="9">
        <f t="shared" si="6"/>
        <v>0</v>
      </c>
      <c r="BZ15" s="9">
        <f t="shared" si="6"/>
        <v>0</v>
      </c>
      <c r="CA15" s="9">
        <f t="shared" si="6"/>
        <v>0</v>
      </c>
      <c r="CB15" s="9">
        <f t="shared" si="6"/>
        <v>0</v>
      </c>
      <c r="CC15" s="9">
        <f t="shared" si="6"/>
        <v>0</v>
      </c>
      <c r="CD15" s="9">
        <f t="shared" si="6"/>
        <v>0</v>
      </c>
      <c r="CE15" s="10">
        <f t="shared" si="6"/>
        <v>0</v>
      </c>
      <c r="CF15" s="10">
        <f t="shared" si="6"/>
        <v>0</v>
      </c>
      <c r="CG15" s="10">
        <f t="shared" si="6"/>
        <v>0</v>
      </c>
      <c r="CH15" s="10">
        <f t="shared" si="6"/>
        <v>0</v>
      </c>
      <c r="CI15" s="10">
        <f t="shared" si="6"/>
        <v>0</v>
      </c>
      <c r="CJ15" s="10">
        <f t="shared" si="6"/>
        <v>0</v>
      </c>
      <c r="CK15" s="11">
        <f t="shared" si="6"/>
        <v>0</v>
      </c>
      <c r="CL15" s="11">
        <f t="shared" si="6"/>
        <v>0</v>
      </c>
      <c r="CM15" s="11">
        <f t="shared" si="6"/>
        <v>0</v>
      </c>
      <c r="CN15" s="11">
        <f t="shared" si="6"/>
        <v>0</v>
      </c>
      <c r="CO15" s="11">
        <f t="shared" si="6"/>
        <v>0</v>
      </c>
      <c r="CP15" s="11">
        <f t="shared" si="6"/>
        <v>0</v>
      </c>
      <c r="CQ15" s="11">
        <f t="shared" si="6"/>
        <v>0</v>
      </c>
      <c r="CR15" s="11">
        <f t="shared" si="6"/>
        <v>0</v>
      </c>
      <c r="CS15" s="11">
        <f t="shared" si="6"/>
        <v>0</v>
      </c>
      <c r="CT15" s="11">
        <f t="shared" si="6"/>
        <v>0</v>
      </c>
      <c r="CU15" s="11">
        <f t="shared" si="6"/>
        <v>0</v>
      </c>
      <c r="CV15" s="11">
        <f t="shared" si="6"/>
        <v>0</v>
      </c>
      <c r="CW15" s="11">
        <f t="shared" si="6"/>
        <v>0</v>
      </c>
      <c r="CX15" s="11">
        <f t="shared" si="6"/>
        <v>0</v>
      </c>
      <c r="CY15" s="11">
        <f t="shared" si="6"/>
        <v>0</v>
      </c>
      <c r="CZ15" s="11">
        <f t="shared" si="6"/>
        <v>0</v>
      </c>
      <c r="DA15" s="11">
        <f t="shared" si="6"/>
        <v>0</v>
      </c>
      <c r="DB15" s="11">
        <f t="shared" si="6"/>
        <v>0</v>
      </c>
      <c r="DC15" s="11">
        <f t="shared" si="6"/>
        <v>0</v>
      </c>
      <c r="DD15" s="11">
        <f t="shared" si="6"/>
        <v>0</v>
      </c>
      <c r="DE15" s="11">
        <f t="shared" si="6"/>
        <v>0</v>
      </c>
      <c r="DF15" s="11">
        <f t="shared" si="6"/>
        <v>0</v>
      </c>
      <c r="DG15" s="11">
        <f t="shared" si="6"/>
        <v>0</v>
      </c>
      <c r="DH15" s="11">
        <f t="shared" si="6"/>
        <v>0</v>
      </c>
      <c r="DI15" s="11">
        <f t="shared" si="6"/>
        <v>0</v>
      </c>
      <c r="DJ15" s="11">
        <f t="shared" si="6"/>
        <v>0</v>
      </c>
      <c r="DK15" s="11">
        <f t="shared" si="6"/>
        <v>0</v>
      </c>
      <c r="DL15" s="11">
        <f t="shared" si="6"/>
        <v>0</v>
      </c>
      <c r="DM15" s="11">
        <f t="shared" si="6"/>
        <v>0</v>
      </c>
      <c r="DN15" s="11">
        <f t="shared" si="6"/>
        <v>0</v>
      </c>
    </row>
    <row r="16" spans="1:118" ht="15" customHeight="1">
      <c r="A16" s="42"/>
      <c r="B16" s="43"/>
      <c r="C16" s="47"/>
      <c r="D16" s="49"/>
      <c r="E16" s="44"/>
      <c r="F16" s="75"/>
      <c r="G16" s="75"/>
      <c r="H16" s="85"/>
      <c r="I16" s="75"/>
      <c r="J16" s="86"/>
      <c r="K16" s="86"/>
      <c r="L16" s="8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</row>
    <row r="17" spans="1:118" ht="15" customHeight="1">
      <c r="A17" s="42" t="s">
        <v>19</v>
      </c>
      <c r="B17" s="43" t="s">
        <v>28</v>
      </c>
      <c r="C17" s="36">
        <f ca="1">SUM(Gesamtliste!C17)</f>
        <v>8</v>
      </c>
      <c r="D17" s="38">
        <f ca="1">SUM(Gesamtliste!D17)</f>
        <v>55</v>
      </c>
      <c r="E17" s="40">
        <f ca="1">SUM(Gesamtliste!E17)</f>
        <v>31.625</v>
      </c>
      <c r="F17" s="74">
        <v>20</v>
      </c>
      <c r="G17" s="84" t="s">
        <v>6</v>
      </c>
      <c r="H17" s="74">
        <v>10.5</v>
      </c>
      <c r="I17" s="84" t="s">
        <v>6</v>
      </c>
      <c r="J17" s="74">
        <v>24.5</v>
      </c>
      <c r="K17" s="74" t="s">
        <v>6</v>
      </c>
      <c r="L17" s="74" t="s">
        <v>6</v>
      </c>
      <c r="M17" s="74" t="s">
        <v>6</v>
      </c>
      <c r="N17" s="74" t="s">
        <v>6</v>
      </c>
      <c r="O17" s="74" t="s">
        <v>6</v>
      </c>
      <c r="P17" s="74" t="s">
        <v>6</v>
      </c>
      <c r="Q17" s="74" t="s">
        <v>6</v>
      </c>
      <c r="R17" s="74" t="s">
        <v>6</v>
      </c>
      <c r="S17" s="74" t="s">
        <v>6</v>
      </c>
      <c r="T17" s="74" t="s">
        <v>6</v>
      </c>
      <c r="U17" s="74" t="s">
        <v>6</v>
      </c>
      <c r="V17" s="74" t="s">
        <v>6</v>
      </c>
      <c r="W17" s="74" t="s">
        <v>6</v>
      </c>
      <c r="X17" s="74" t="s">
        <v>6</v>
      </c>
      <c r="Y17" s="82" t="s">
        <v>6</v>
      </c>
      <c r="Z17" s="82">
        <f>SUM(F17,H17,J17,K17,L17)</f>
        <v>55</v>
      </c>
      <c r="AA17" s="82" t="s">
        <v>6</v>
      </c>
      <c r="AB17" s="82" t="s">
        <v>6</v>
      </c>
      <c r="AC17" s="82" t="s">
        <v>6</v>
      </c>
      <c r="AD17" s="82" t="s">
        <v>6</v>
      </c>
      <c r="AE17" s="82" t="s">
        <v>6</v>
      </c>
      <c r="AF17" s="82" t="s">
        <v>6</v>
      </c>
      <c r="AG17" s="82" t="s">
        <v>6</v>
      </c>
      <c r="AH17" s="82" t="s">
        <v>6</v>
      </c>
      <c r="AI17" s="82" t="s">
        <v>6</v>
      </c>
      <c r="AJ17" s="82" t="s">
        <v>6</v>
      </c>
      <c r="AK17" s="82" t="s">
        <v>6</v>
      </c>
      <c r="AL17" s="82" t="s">
        <v>6</v>
      </c>
      <c r="AM17" s="82" t="s">
        <v>6</v>
      </c>
      <c r="AN17" s="82" t="s">
        <v>6</v>
      </c>
      <c r="AO17" s="82" t="s">
        <v>6</v>
      </c>
      <c r="AP17" s="82" t="s">
        <v>6</v>
      </c>
      <c r="AQ17" s="82" t="s">
        <v>6</v>
      </c>
      <c r="AR17" s="82" t="s">
        <v>6</v>
      </c>
      <c r="AS17" s="82" t="s">
        <v>6</v>
      </c>
      <c r="AT17" s="82" t="s">
        <v>6</v>
      </c>
      <c r="AU17" s="82" t="s">
        <v>6</v>
      </c>
      <c r="AV17" s="82" t="s">
        <v>6</v>
      </c>
      <c r="AW17" s="82" t="s">
        <v>6</v>
      </c>
      <c r="AX17" s="82" t="s">
        <v>6</v>
      </c>
      <c r="AY17" s="82" t="s">
        <v>6</v>
      </c>
      <c r="AZ17" s="82" t="s">
        <v>6</v>
      </c>
      <c r="BA17" s="82" t="s">
        <v>6</v>
      </c>
      <c r="BB17" s="82" t="s">
        <v>6</v>
      </c>
      <c r="BC17" s="82" t="s">
        <v>6</v>
      </c>
      <c r="BD17" s="82" t="s">
        <v>6</v>
      </c>
      <c r="BE17" s="82" t="s">
        <v>6</v>
      </c>
      <c r="BF17" s="82" t="s">
        <v>6</v>
      </c>
      <c r="BG17" s="82" t="s">
        <v>6</v>
      </c>
      <c r="BH17" s="82" t="s">
        <v>6</v>
      </c>
      <c r="BI17" s="82" t="s">
        <v>6</v>
      </c>
      <c r="BJ17" s="82" t="s">
        <v>6</v>
      </c>
      <c r="BK17" s="82" t="s">
        <v>6</v>
      </c>
      <c r="BL17" s="82" t="s">
        <v>6</v>
      </c>
      <c r="BM17" s="82" t="s">
        <v>6</v>
      </c>
      <c r="BN17" s="82" t="s">
        <v>6</v>
      </c>
      <c r="BO17" s="82" t="s">
        <v>6</v>
      </c>
      <c r="BP17" s="82" t="s">
        <v>6</v>
      </c>
      <c r="BQ17" s="82" t="s">
        <v>6</v>
      </c>
      <c r="BR17" s="82" t="s">
        <v>6</v>
      </c>
      <c r="BS17" s="82" t="s">
        <v>6</v>
      </c>
      <c r="BW17" s="8">
        <f t="shared" ref="BW17:DN17" si="7">COUNTIF($F17:$BS17,BW$1)</f>
        <v>0</v>
      </c>
      <c r="BX17" s="8">
        <f t="shared" si="7"/>
        <v>0</v>
      </c>
      <c r="BY17" s="9">
        <f t="shared" si="7"/>
        <v>0</v>
      </c>
      <c r="BZ17" s="9">
        <f t="shared" si="7"/>
        <v>0</v>
      </c>
      <c r="CA17" s="9">
        <f t="shared" si="7"/>
        <v>0</v>
      </c>
      <c r="CB17" s="9">
        <f t="shared" si="7"/>
        <v>0</v>
      </c>
      <c r="CC17" s="9">
        <f t="shared" si="7"/>
        <v>0</v>
      </c>
      <c r="CD17" s="9">
        <f t="shared" si="7"/>
        <v>0</v>
      </c>
      <c r="CE17" s="10">
        <f t="shared" si="7"/>
        <v>0</v>
      </c>
      <c r="CF17" s="10">
        <f t="shared" si="7"/>
        <v>0</v>
      </c>
      <c r="CG17" s="10">
        <f t="shared" si="7"/>
        <v>0</v>
      </c>
      <c r="CH17" s="10">
        <f t="shared" si="7"/>
        <v>0</v>
      </c>
      <c r="CI17" s="10">
        <f t="shared" si="7"/>
        <v>0</v>
      </c>
      <c r="CJ17" s="10">
        <f t="shared" si="7"/>
        <v>0</v>
      </c>
      <c r="CK17" s="11">
        <f t="shared" si="7"/>
        <v>0</v>
      </c>
      <c r="CL17" s="11">
        <f t="shared" si="7"/>
        <v>0</v>
      </c>
      <c r="CM17" s="11">
        <f t="shared" si="7"/>
        <v>0</v>
      </c>
      <c r="CN17" s="11">
        <f t="shared" si="7"/>
        <v>0</v>
      </c>
      <c r="CO17" s="11">
        <f t="shared" si="7"/>
        <v>0</v>
      </c>
      <c r="CP17" s="11">
        <f t="shared" si="7"/>
        <v>0</v>
      </c>
      <c r="CQ17" s="11">
        <f t="shared" si="7"/>
        <v>0</v>
      </c>
      <c r="CR17" s="11">
        <f t="shared" si="7"/>
        <v>0</v>
      </c>
      <c r="CS17" s="11">
        <f t="shared" si="7"/>
        <v>0</v>
      </c>
      <c r="CT17" s="11">
        <f t="shared" si="7"/>
        <v>0</v>
      </c>
      <c r="CU17" s="11">
        <f t="shared" si="7"/>
        <v>0</v>
      </c>
      <c r="CV17" s="11">
        <f t="shared" si="7"/>
        <v>0</v>
      </c>
      <c r="CW17" s="11">
        <f t="shared" si="7"/>
        <v>0</v>
      </c>
      <c r="CX17" s="11">
        <f t="shared" si="7"/>
        <v>0</v>
      </c>
      <c r="CY17" s="11">
        <f t="shared" si="7"/>
        <v>0</v>
      </c>
      <c r="CZ17" s="11">
        <f t="shared" si="7"/>
        <v>0</v>
      </c>
      <c r="DA17" s="11">
        <f t="shared" si="7"/>
        <v>0</v>
      </c>
      <c r="DB17" s="11">
        <f t="shared" si="7"/>
        <v>0</v>
      </c>
      <c r="DC17" s="11">
        <f t="shared" si="7"/>
        <v>0</v>
      </c>
      <c r="DD17" s="11">
        <f t="shared" si="7"/>
        <v>1</v>
      </c>
      <c r="DE17" s="11">
        <f t="shared" si="7"/>
        <v>0</v>
      </c>
      <c r="DF17" s="11">
        <f t="shared" si="7"/>
        <v>0</v>
      </c>
      <c r="DG17" s="11">
        <f t="shared" si="7"/>
        <v>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0</v>
      </c>
      <c r="DL17" s="11">
        <f t="shared" si="7"/>
        <v>0</v>
      </c>
      <c r="DM17" s="11">
        <f t="shared" si="7"/>
        <v>0</v>
      </c>
      <c r="DN17" s="11">
        <f t="shared" si="7"/>
        <v>0</v>
      </c>
    </row>
    <row r="18" spans="1:118" ht="15" customHeight="1">
      <c r="A18" s="42"/>
      <c r="B18" s="43"/>
      <c r="C18" s="37"/>
      <c r="D18" s="39"/>
      <c r="E18" s="41"/>
      <c r="F18" s="75"/>
      <c r="G18" s="85"/>
      <c r="H18" s="75"/>
      <c r="I18" s="8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DJ18" t="s">
        <v>6</v>
      </c>
      <c r="DK18" t="s">
        <v>6</v>
      </c>
      <c r="DL18" t="s">
        <v>6</v>
      </c>
      <c r="DM18" t="s">
        <v>6</v>
      </c>
      <c r="DN18" t="s">
        <v>6</v>
      </c>
    </row>
    <row r="19" spans="1:118" ht="15" customHeight="1">
      <c r="A19" s="42" t="s">
        <v>21</v>
      </c>
      <c r="B19" s="43" t="s">
        <v>40</v>
      </c>
      <c r="C19" s="36">
        <f ca="1">SUM(Gesamtliste!C19)</f>
        <v>15</v>
      </c>
      <c r="D19" s="38">
        <f ca="1">SUM(Gesamtliste!D19)</f>
        <v>49.5</v>
      </c>
      <c r="E19" s="44">
        <f ca="1">SUM(Gesamtliste!E19)</f>
        <v>36.200000000000003</v>
      </c>
      <c r="F19" s="74">
        <v>8.5</v>
      </c>
      <c r="G19" s="74">
        <v>12</v>
      </c>
      <c r="H19" s="84" t="s">
        <v>6</v>
      </c>
      <c r="I19" s="84" t="s">
        <v>6</v>
      </c>
      <c r="J19" s="74">
        <v>8.5</v>
      </c>
      <c r="K19" s="74">
        <v>10</v>
      </c>
      <c r="L19" s="74">
        <v>10.5</v>
      </c>
      <c r="M19" s="74" t="s">
        <v>6</v>
      </c>
      <c r="N19" s="74" t="s">
        <v>6</v>
      </c>
      <c r="O19" s="74" t="s">
        <v>6</v>
      </c>
      <c r="P19" s="74" t="s">
        <v>6</v>
      </c>
      <c r="Q19" s="74" t="s">
        <v>6</v>
      </c>
      <c r="R19" s="74" t="s">
        <v>6</v>
      </c>
      <c r="S19" s="74" t="s">
        <v>6</v>
      </c>
      <c r="T19" s="74" t="s">
        <v>6</v>
      </c>
      <c r="U19" s="74" t="s">
        <v>6</v>
      </c>
      <c r="V19" s="74" t="s">
        <v>6</v>
      </c>
      <c r="W19" s="74" t="s">
        <v>6</v>
      </c>
      <c r="X19" s="74" t="s">
        <v>6</v>
      </c>
      <c r="Y19" s="82" t="s">
        <v>6</v>
      </c>
      <c r="Z19" s="82">
        <f>SUM(F19:G20,J19:L20)</f>
        <v>49.5</v>
      </c>
      <c r="AA19" s="82" t="s">
        <v>6</v>
      </c>
      <c r="AB19" s="82" t="s">
        <v>6</v>
      </c>
      <c r="AC19" s="82" t="s">
        <v>6</v>
      </c>
      <c r="AD19" s="82" t="s">
        <v>6</v>
      </c>
      <c r="AE19" s="82" t="s">
        <v>6</v>
      </c>
      <c r="AF19" s="82" t="s">
        <v>6</v>
      </c>
      <c r="AG19" s="82" t="s">
        <v>6</v>
      </c>
      <c r="AH19" s="82" t="s">
        <v>6</v>
      </c>
      <c r="AI19" s="82" t="s">
        <v>6</v>
      </c>
      <c r="AJ19" s="82" t="s">
        <v>6</v>
      </c>
      <c r="AK19" s="82" t="s">
        <v>6</v>
      </c>
      <c r="AL19" s="82" t="s">
        <v>6</v>
      </c>
      <c r="AM19" s="82" t="s">
        <v>6</v>
      </c>
      <c r="AN19" s="82" t="s">
        <v>6</v>
      </c>
      <c r="AO19" s="82" t="s">
        <v>6</v>
      </c>
      <c r="AP19" s="82" t="s">
        <v>6</v>
      </c>
      <c r="AQ19" s="82" t="s">
        <v>6</v>
      </c>
      <c r="AR19" s="82" t="s">
        <v>6</v>
      </c>
      <c r="AS19" s="82" t="s">
        <v>6</v>
      </c>
      <c r="AT19" s="82" t="s">
        <v>6</v>
      </c>
      <c r="AU19" s="82" t="s">
        <v>6</v>
      </c>
      <c r="AV19" s="82" t="s">
        <v>6</v>
      </c>
      <c r="AW19" s="82" t="s">
        <v>6</v>
      </c>
      <c r="AX19" s="82" t="s">
        <v>6</v>
      </c>
      <c r="AY19" s="82" t="s">
        <v>6</v>
      </c>
      <c r="AZ19" s="82" t="s">
        <v>6</v>
      </c>
      <c r="BA19" s="82" t="s">
        <v>6</v>
      </c>
      <c r="BB19" s="82" t="s">
        <v>6</v>
      </c>
      <c r="BC19" s="82" t="s">
        <v>6</v>
      </c>
      <c r="BD19" s="82" t="s">
        <v>6</v>
      </c>
      <c r="BE19" s="82" t="s">
        <v>6</v>
      </c>
      <c r="BF19" s="82" t="s">
        <v>6</v>
      </c>
      <c r="BG19" s="82" t="s">
        <v>6</v>
      </c>
      <c r="BH19" s="82" t="s">
        <v>6</v>
      </c>
      <c r="BI19" s="82" t="s">
        <v>6</v>
      </c>
      <c r="BJ19" s="82" t="s">
        <v>6</v>
      </c>
      <c r="BK19" s="82" t="s">
        <v>6</v>
      </c>
      <c r="BL19" s="82" t="s">
        <v>6</v>
      </c>
      <c r="BM19" s="82" t="s">
        <v>6</v>
      </c>
      <c r="BN19" s="82" t="s">
        <v>6</v>
      </c>
      <c r="BO19" s="82" t="s">
        <v>6</v>
      </c>
      <c r="BP19" s="82" t="s">
        <v>6</v>
      </c>
      <c r="BQ19" s="82" t="s">
        <v>6</v>
      </c>
      <c r="BR19" s="82" t="s">
        <v>6</v>
      </c>
      <c r="BS19" s="82" t="s">
        <v>6</v>
      </c>
      <c r="BW19" s="8">
        <f t="shared" ref="BW19:DN19" si="8">COUNTIF($F19:$BS19,BW$1)</f>
        <v>0</v>
      </c>
      <c r="BX19" s="8">
        <f t="shared" si="8"/>
        <v>0</v>
      </c>
      <c r="BY19" s="9">
        <f t="shared" si="8"/>
        <v>0</v>
      </c>
      <c r="BZ19" s="9">
        <f t="shared" si="8"/>
        <v>0</v>
      </c>
      <c r="CA19" s="9">
        <f t="shared" si="8"/>
        <v>0</v>
      </c>
      <c r="CB19" s="9">
        <f t="shared" si="8"/>
        <v>0</v>
      </c>
      <c r="CC19" s="9">
        <f t="shared" si="8"/>
        <v>0</v>
      </c>
      <c r="CD19" s="9">
        <f t="shared" si="8"/>
        <v>0</v>
      </c>
      <c r="CE19" s="10">
        <f t="shared" si="8"/>
        <v>0</v>
      </c>
      <c r="CF19" s="10">
        <f t="shared" si="8"/>
        <v>0</v>
      </c>
      <c r="CG19" s="10">
        <f t="shared" si="8"/>
        <v>0</v>
      </c>
      <c r="CH19" s="10">
        <f t="shared" si="8"/>
        <v>0</v>
      </c>
      <c r="CI19" s="10">
        <f t="shared" si="8"/>
        <v>0</v>
      </c>
      <c r="CJ19" s="10">
        <f t="shared" si="8"/>
        <v>0</v>
      </c>
      <c r="CK19" s="11">
        <f t="shared" si="8"/>
        <v>0</v>
      </c>
      <c r="CL19" s="11">
        <f t="shared" si="8"/>
        <v>0</v>
      </c>
      <c r="CM19" s="11">
        <f t="shared" si="8"/>
        <v>0</v>
      </c>
      <c r="CN19" s="11">
        <f t="shared" si="8"/>
        <v>0</v>
      </c>
      <c r="CO19" s="11">
        <f t="shared" si="8"/>
        <v>0</v>
      </c>
      <c r="CP19" s="11">
        <f t="shared" si="8"/>
        <v>0</v>
      </c>
      <c r="CQ19" s="11">
        <f t="shared" si="8"/>
        <v>0</v>
      </c>
      <c r="CR19" s="11">
        <f t="shared" si="8"/>
        <v>0</v>
      </c>
      <c r="CS19" s="11">
        <f t="shared" si="8"/>
        <v>0</v>
      </c>
      <c r="CT19" s="11">
        <f t="shared" si="8"/>
        <v>0</v>
      </c>
      <c r="CU19" s="11">
        <f t="shared" si="8"/>
        <v>0</v>
      </c>
      <c r="CV19" s="11">
        <f t="shared" si="8"/>
        <v>0</v>
      </c>
      <c r="CW19" s="11">
        <f t="shared" si="8"/>
        <v>0</v>
      </c>
      <c r="CX19" s="11">
        <f t="shared" si="8"/>
        <v>0</v>
      </c>
      <c r="CY19" s="11">
        <f t="shared" si="8"/>
        <v>0</v>
      </c>
      <c r="CZ19" s="11">
        <f t="shared" si="8"/>
        <v>0</v>
      </c>
      <c r="DA19" s="11">
        <f t="shared" si="8"/>
        <v>0</v>
      </c>
      <c r="DB19" s="11">
        <f t="shared" si="8"/>
        <v>0</v>
      </c>
      <c r="DC19" s="11">
        <f t="shared" si="8"/>
        <v>0</v>
      </c>
      <c r="DD19" s="11">
        <f t="shared" si="8"/>
        <v>0</v>
      </c>
      <c r="DE19" s="11">
        <f t="shared" si="8"/>
        <v>0</v>
      </c>
      <c r="DF19" s="11">
        <f t="shared" si="8"/>
        <v>0</v>
      </c>
      <c r="DG19" s="11">
        <f t="shared" si="8"/>
        <v>0</v>
      </c>
      <c r="DH19" s="11">
        <f t="shared" si="8"/>
        <v>0</v>
      </c>
      <c r="DI19" s="11">
        <f t="shared" si="8"/>
        <v>0</v>
      </c>
      <c r="DJ19" s="11">
        <f t="shared" si="8"/>
        <v>0</v>
      </c>
      <c r="DK19" s="11">
        <f t="shared" si="8"/>
        <v>0</v>
      </c>
      <c r="DL19" s="11">
        <f t="shared" si="8"/>
        <v>0</v>
      </c>
      <c r="DM19" s="11">
        <f t="shared" si="8"/>
        <v>0</v>
      </c>
      <c r="DN19" s="11">
        <f t="shared" si="8"/>
        <v>0</v>
      </c>
    </row>
    <row r="20" spans="1:118" ht="15" customHeight="1">
      <c r="A20" s="42"/>
      <c r="B20" s="43"/>
      <c r="C20" s="37"/>
      <c r="D20" s="39"/>
      <c r="E20" s="44"/>
      <c r="F20" s="75"/>
      <c r="G20" s="75"/>
      <c r="H20" s="85"/>
      <c r="I20" s="8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DJ20" t="s">
        <v>6</v>
      </c>
      <c r="DK20" t="s">
        <v>6</v>
      </c>
      <c r="DL20" t="s">
        <v>6</v>
      </c>
      <c r="DM20" t="s">
        <v>6</v>
      </c>
      <c r="DN20" t="s">
        <v>6</v>
      </c>
    </row>
    <row r="21" spans="1:118" ht="15" customHeight="1">
      <c r="A21" s="42" t="s">
        <v>23</v>
      </c>
      <c r="B21" s="43" t="s">
        <v>36</v>
      </c>
      <c r="C21" s="46">
        <f ca="1">SUM(Gesamtliste!C21)</f>
        <v>18</v>
      </c>
      <c r="D21" s="48">
        <f ca="1">SUM(Gesamtliste!D21)</f>
        <v>46</v>
      </c>
      <c r="E21" s="40">
        <f ca="1">SUM(Gesamtliste!E21)</f>
        <v>36.444444444444443</v>
      </c>
      <c r="F21" s="74">
        <v>9</v>
      </c>
      <c r="G21" s="74">
        <v>9.5</v>
      </c>
      <c r="H21" s="84" t="s">
        <v>6</v>
      </c>
      <c r="I21" s="74">
        <v>7</v>
      </c>
      <c r="J21" s="74">
        <v>9.5</v>
      </c>
      <c r="K21" s="84">
        <v>5.5</v>
      </c>
      <c r="L21" s="74">
        <v>5.5</v>
      </c>
      <c r="M21" s="74" t="s">
        <v>6</v>
      </c>
      <c r="N21" s="74" t="s">
        <v>6</v>
      </c>
      <c r="O21" s="74" t="s">
        <v>6</v>
      </c>
      <c r="P21" s="74" t="s">
        <v>6</v>
      </c>
      <c r="Q21" s="74" t="s">
        <v>6</v>
      </c>
      <c r="R21" s="74" t="s">
        <v>6</v>
      </c>
      <c r="S21" s="74" t="s">
        <v>6</v>
      </c>
      <c r="T21" s="74" t="s">
        <v>6</v>
      </c>
      <c r="U21" s="74" t="s">
        <v>6</v>
      </c>
      <c r="V21" s="74" t="s">
        <v>6</v>
      </c>
      <c r="W21" s="74" t="s">
        <v>6</v>
      </c>
      <c r="X21" s="74" t="s">
        <v>6</v>
      </c>
      <c r="Y21" s="82" t="s">
        <v>6</v>
      </c>
      <c r="Z21" s="82">
        <f>SUM(F21:G22,I21:J22,L21)</f>
        <v>40.5</v>
      </c>
      <c r="AA21" s="82" t="s">
        <v>6</v>
      </c>
      <c r="AB21" s="82" t="s">
        <v>6</v>
      </c>
      <c r="AC21" s="82" t="s">
        <v>6</v>
      </c>
      <c r="AD21" s="82" t="s">
        <v>6</v>
      </c>
      <c r="AE21" s="82" t="s">
        <v>6</v>
      </c>
      <c r="AF21" s="82" t="s">
        <v>6</v>
      </c>
      <c r="AG21" s="82" t="s">
        <v>6</v>
      </c>
      <c r="AH21" s="82" t="s">
        <v>6</v>
      </c>
      <c r="AI21" s="82" t="s">
        <v>6</v>
      </c>
      <c r="AJ21" s="82" t="s">
        <v>6</v>
      </c>
      <c r="AK21" s="82" t="s">
        <v>6</v>
      </c>
      <c r="AL21" s="82" t="s">
        <v>6</v>
      </c>
      <c r="AM21" s="82" t="s">
        <v>6</v>
      </c>
      <c r="AN21" s="82" t="s">
        <v>6</v>
      </c>
      <c r="AO21" s="82" t="s">
        <v>6</v>
      </c>
      <c r="AP21" s="82" t="s">
        <v>6</v>
      </c>
      <c r="AQ21" s="82" t="s">
        <v>6</v>
      </c>
      <c r="AR21" s="82" t="s">
        <v>6</v>
      </c>
      <c r="AS21" s="82" t="s">
        <v>6</v>
      </c>
      <c r="AT21" s="82" t="s">
        <v>6</v>
      </c>
      <c r="AU21" s="82" t="s">
        <v>6</v>
      </c>
      <c r="AV21" s="82" t="s">
        <v>6</v>
      </c>
      <c r="AW21" s="82" t="s">
        <v>6</v>
      </c>
      <c r="AX21" s="82" t="s">
        <v>6</v>
      </c>
      <c r="AY21" s="82" t="s">
        <v>6</v>
      </c>
      <c r="AZ21" s="82" t="s">
        <v>6</v>
      </c>
      <c r="BA21" s="82" t="s">
        <v>6</v>
      </c>
      <c r="BB21" s="82" t="s">
        <v>6</v>
      </c>
      <c r="BC21" s="82" t="s">
        <v>6</v>
      </c>
      <c r="BD21" s="82" t="s">
        <v>6</v>
      </c>
      <c r="BE21" s="82" t="s">
        <v>6</v>
      </c>
      <c r="BF21" s="82" t="s">
        <v>6</v>
      </c>
      <c r="BG21" s="82" t="s">
        <v>6</v>
      </c>
      <c r="BH21" s="82" t="s">
        <v>6</v>
      </c>
      <c r="BI21" s="82" t="s">
        <v>6</v>
      </c>
      <c r="BJ21" s="82" t="s">
        <v>6</v>
      </c>
      <c r="BK21" s="82" t="s">
        <v>6</v>
      </c>
      <c r="BL21" s="82" t="s">
        <v>6</v>
      </c>
      <c r="BM21" s="82" t="s">
        <v>6</v>
      </c>
      <c r="BN21" s="82" t="s">
        <v>6</v>
      </c>
      <c r="BO21" s="82" t="s">
        <v>6</v>
      </c>
      <c r="BP21" s="82" t="s">
        <v>6</v>
      </c>
      <c r="BQ21" s="82" t="s">
        <v>6</v>
      </c>
      <c r="BR21" s="82" t="s">
        <v>6</v>
      </c>
      <c r="BS21" s="82" t="s">
        <v>6</v>
      </c>
      <c r="BW21" s="8">
        <f t="shared" ref="BW21:DN21" si="9">COUNTIF($F21:$BS21,BW$1)</f>
        <v>0</v>
      </c>
      <c r="BX21" s="8">
        <f t="shared" si="9"/>
        <v>0</v>
      </c>
      <c r="BY21" s="9">
        <f t="shared" si="9"/>
        <v>0</v>
      </c>
      <c r="BZ21" s="9">
        <f t="shared" si="9"/>
        <v>0</v>
      </c>
      <c r="CA21" s="9">
        <f t="shared" si="9"/>
        <v>0</v>
      </c>
      <c r="CB21" s="9">
        <f t="shared" si="9"/>
        <v>0</v>
      </c>
      <c r="CC21" s="9">
        <f t="shared" si="9"/>
        <v>0</v>
      </c>
      <c r="CD21" s="9">
        <f t="shared" si="9"/>
        <v>0</v>
      </c>
      <c r="CE21" s="10">
        <f t="shared" si="9"/>
        <v>0</v>
      </c>
      <c r="CF21" s="10">
        <f t="shared" si="9"/>
        <v>0</v>
      </c>
      <c r="CG21" s="10">
        <f t="shared" si="9"/>
        <v>0</v>
      </c>
      <c r="CH21" s="10">
        <f t="shared" si="9"/>
        <v>0</v>
      </c>
      <c r="CI21" s="10">
        <f t="shared" si="9"/>
        <v>0</v>
      </c>
      <c r="CJ21" s="10">
        <f t="shared" si="9"/>
        <v>0</v>
      </c>
      <c r="CK21" s="11">
        <f t="shared" si="9"/>
        <v>0</v>
      </c>
      <c r="CL21" s="11">
        <f t="shared" si="9"/>
        <v>0</v>
      </c>
      <c r="CM21" s="11">
        <f t="shared" si="9"/>
        <v>0</v>
      </c>
      <c r="CN21" s="11">
        <f t="shared" si="9"/>
        <v>0</v>
      </c>
      <c r="CO21" s="11">
        <f t="shared" si="9"/>
        <v>0</v>
      </c>
      <c r="CP21" s="11">
        <f t="shared" si="9"/>
        <v>0</v>
      </c>
      <c r="CQ21" s="11">
        <f t="shared" si="9"/>
        <v>0</v>
      </c>
      <c r="CR21" s="11">
        <f t="shared" si="9"/>
        <v>0</v>
      </c>
      <c r="CS21" s="11">
        <f t="shared" si="9"/>
        <v>0</v>
      </c>
      <c r="CT21" s="11">
        <f t="shared" si="9"/>
        <v>0</v>
      </c>
      <c r="CU21" s="11">
        <f t="shared" si="9"/>
        <v>0</v>
      </c>
      <c r="CV21" s="11">
        <f t="shared" si="9"/>
        <v>0</v>
      </c>
      <c r="CW21" s="11">
        <f t="shared" si="9"/>
        <v>0</v>
      </c>
      <c r="CX21" s="11">
        <f t="shared" si="9"/>
        <v>0</v>
      </c>
      <c r="CY21" s="11">
        <f t="shared" si="9"/>
        <v>0</v>
      </c>
      <c r="CZ21" s="11">
        <f t="shared" si="9"/>
        <v>0</v>
      </c>
      <c r="DA21" s="11">
        <f t="shared" si="9"/>
        <v>0</v>
      </c>
      <c r="DB21" s="11">
        <f t="shared" si="9"/>
        <v>0</v>
      </c>
      <c r="DC21" s="11">
        <f t="shared" si="9"/>
        <v>0</v>
      </c>
      <c r="DD21" s="11">
        <f t="shared" si="9"/>
        <v>0</v>
      </c>
      <c r="DE21" s="11">
        <f t="shared" si="9"/>
        <v>0</v>
      </c>
      <c r="DF21" s="11">
        <f t="shared" si="9"/>
        <v>0</v>
      </c>
      <c r="DG21" s="11">
        <f t="shared" si="9"/>
        <v>0</v>
      </c>
      <c r="DH21" s="11">
        <f t="shared" si="9"/>
        <v>0</v>
      </c>
      <c r="DI21" s="11">
        <f t="shared" si="9"/>
        <v>0</v>
      </c>
      <c r="DJ21" s="11">
        <f t="shared" si="9"/>
        <v>0</v>
      </c>
      <c r="DK21" s="11">
        <f t="shared" si="9"/>
        <v>0</v>
      </c>
      <c r="DL21" s="11">
        <f t="shared" si="9"/>
        <v>0</v>
      </c>
      <c r="DM21" s="11">
        <f t="shared" si="9"/>
        <v>0</v>
      </c>
      <c r="DN21" s="11">
        <f t="shared" si="9"/>
        <v>0</v>
      </c>
    </row>
    <row r="22" spans="1:118" ht="15" customHeight="1">
      <c r="A22" s="42"/>
      <c r="B22" s="43"/>
      <c r="C22" s="47"/>
      <c r="D22" s="49"/>
      <c r="E22" s="41"/>
      <c r="F22" s="75"/>
      <c r="G22" s="75"/>
      <c r="H22" s="85"/>
      <c r="I22" s="86"/>
      <c r="J22" s="75"/>
      <c r="K22" s="8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</row>
    <row r="23" spans="1:118" ht="15" customHeight="1">
      <c r="A23" s="42" t="s">
        <v>25</v>
      </c>
      <c r="B23" s="43" t="s">
        <v>30</v>
      </c>
      <c r="C23" s="36">
        <f ca="1">SUM(Gesamtliste!C23)</f>
        <v>15</v>
      </c>
      <c r="D23" s="38">
        <f ca="1">SUM(Gesamtliste!D23)</f>
        <v>36.5</v>
      </c>
      <c r="E23" s="44">
        <f ca="1">SUM(Gesamtliste!E23)</f>
        <v>36.866666666666667</v>
      </c>
      <c r="F23" s="74">
        <v>10</v>
      </c>
      <c r="G23" s="74">
        <v>6</v>
      </c>
      <c r="H23" s="84" t="s">
        <v>6</v>
      </c>
      <c r="I23" s="74">
        <v>5</v>
      </c>
      <c r="J23" s="74">
        <v>11.5</v>
      </c>
      <c r="K23" s="84" t="s">
        <v>6</v>
      </c>
      <c r="L23" s="74">
        <v>4</v>
      </c>
      <c r="M23" s="74" t="s">
        <v>6</v>
      </c>
      <c r="N23" s="74" t="s">
        <v>6</v>
      </c>
      <c r="O23" s="74" t="s">
        <v>6</v>
      </c>
      <c r="P23" s="74" t="s">
        <v>6</v>
      </c>
      <c r="Q23" s="74" t="s">
        <v>6</v>
      </c>
      <c r="R23" s="74" t="s">
        <v>6</v>
      </c>
      <c r="S23" s="74" t="s">
        <v>6</v>
      </c>
      <c r="T23" s="74" t="s">
        <v>6</v>
      </c>
      <c r="U23" s="74" t="s">
        <v>6</v>
      </c>
      <c r="V23" s="74" t="s">
        <v>6</v>
      </c>
      <c r="W23" s="74" t="s">
        <v>6</v>
      </c>
      <c r="X23" s="74" t="s">
        <v>6</v>
      </c>
      <c r="Y23" s="82" t="s">
        <v>6</v>
      </c>
      <c r="Z23" s="82">
        <f>SUM(F23:G24,I23:J24,L23)</f>
        <v>36.5</v>
      </c>
      <c r="AA23" s="82" t="s">
        <v>6</v>
      </c>
      <c r="AB23" s="82" t="s">
        <v>6</v>
      </c>
      <c r="AC23" s="82" t="s">
        <v>6</v>
      </c>
      <c r="AD23" s="82" t="s">
        <v>6</v>
      </c>
      <c r="AE23" s="82" t="s">
        <v>6</v>
      </c>
      <c r="AF23" s="82" t="s">
        <v>6</v>
      </c>
      <c r="AG23" s="82" t="s">
        <v>6</v>
      </c>
      <c r="AH23" s="82" t="s">
        <v>6</v>
      </c>
      <c r="AI23" s="82" t="s">
        <v>6</v>
      </c>
      <c r="AJ23" s="82" t="s">
        <v>6</v>
      </c>
      <c r="AK23" s="82" t="s">
        <v>6</v>
      </c>
      <c r="AL23" s="82" t="s">
        <v>6</v>
      </c>
      <c r="AM23" s="82" t="s">
        <v>6</v>
      </c>
      <c r="AN23" s="82" t="s">
        <v>6</v>
      </c>
      <c r="AO23" s="82" t="s">
        <v>6</v>
      </c>
      <c r="AP23" s="82" t="s">
        <v>6</v>
      </c>
      <c r="AQ23" s="82" t="s">
        <v>6</v>
      </c>
      <c r="AR23" s="82" t="s">
        <v>6</v>
      </c>
      <c r="AS23" s="82" t="s">
        <v>6</v>
      </c>
      <c r="AT23" s="82" t="s">
        <v>6</v>
      </c>
      <c r="AU23" s="82" t="s">
        <v>6</v>
      </c>
      <c r="AV23" s="82" t="s">
        <v>6</v>
      </c>
      <c r="AW23" s="82" t="s">
        <v>6</v>
      </c>
      <c r="AX23" s="82" t="s">
        <v>6</v>
      </c>
      <c r="AY23" s="82" t="s">
        <v>6</v>
      </c>
      <c r="AZ23" s="82" t="s">
        <v>6</v>
      </c>
      <c r="BA23" s="82" t="s">
        <v>6</v>
      </c>
      <c r="BB23" s="82" t="s">
        <v>6</v>
      </c>
      <c r="BC23" s="82" t="s">
        <v>6</v>
      </c>
      <c r="BD23" s="82" t="s">
        <v>6</v>
      </c>
      <c r="BE23" s="82" t="s">
        <v>6</v>
      </c>
      <c r="BF23" s="82" t="s">
        <v>6</v>
      </c>
      <c r="BG23" s="82" t="s">
        <v>6</v>
      </c>
      <c r="BH23" s="82" t="s">
        <v>6</v>
      </c>
      <c r="BI23" s="82" t="s">
        <v>6</v>
      </c>
      <c r="BJ23" s="82" t="s">
        <v>6</v>
      </c>
      <c r="BK23" s="82" t="s">
        <v>6</v>
      </c>
      <c r="BL23" s="82" t="s">
        <v>6</v>
      </c>
      <c r="BM23" s="82" t="s">
        <v>6</v>
      </c>
      <c r="BN23" s="82" t="s">
        <v>6</v>
      </c>
      <c r="BO23" s="82" t="s">
        <v>6</v>
      </c>
      <c r="BP23" s="82" t="s">
        <v>6</v>
      </c>
      <c r="BQ23" s="82" t="s">
        <v>6</v>
      </c>
      <c r="BR23" s="82" t="s">
        <v>6</v>
      </c>
      <c r="BS23" s="82" t="s">
        <v>6</v>
      </c>
      <c r="BW23" s="8">
        <f t="shared" ref="BW23:DN23" si="10">COUNTIF($F23:$BS23,BW$1)</f>
        <v>0</v>
      </c>
      <c r="BX23" s="8">
        <f t="shared" si="10"/>
        <v>0</v>
      </c>
      <c r="BY23" s="9">
        <f t="shared" si="10"/>
        <v>0</v>
      </c>
      <c r="BZ23" s="9">
        <f t="shared" si="10"/>
        <v>0</v>
      </c>
      <c r="CA23" s="9">
        <f t="shared" si="10"/>
        <v>0</v>
      </c>
      <c r="CB23" s="9">
        <f t="shared" si="10"/>
        <v>0</v>
      </c>
      <c r="CC23" s="9">
        <f t="shared" si="10"/>
        <v>0</v>
      </c>
      <c r="CD23" s="9">
        <f t="shared" si="10"/>
        <v>0</v>
      </c>
      <c r="CE23" s="10">
        <f t="shared" si="10"/>
        <v>0</v>
      </c>
      <c r="CF23" s="10">
        <f t="shared" si="10"/>
        <v>0</v>
      </c>
      <c r="CG23" s="10">
        <f t="shared" si="10"/>
        <v>0</v>
      </c>
      <c r="CH23" s="10">
        <f t="shared" si="10"/>
        <v>0</v>
      </c>
      <c r="CI23" s="10">
        <f t="shared" si="10"/>
        <v>0</v>
      </c>
      <c r="CJ23" s="10">
        <f t="shared" si="10"/>
        <v>0</v>
      </c>
      <c r="CK23" s="11">
        <f t="shared" si="10"/>
        <v>0</v>
      </c>
      <c r="CL23" s="11">
        <f t="shared" si="10"/>
        <v>0</v>
      </c>
      <c r="CM23" s="11">
        <f t="shared" si="10"/>
        <v>0</v>
      </c>
      <c r="CN23" s="11">
        <f t="shared" si="10"/>
        <v>0</v>
      </c>
      <c r="CO23" s="11">
        <f t="shared" si="10"/>
        <v>0</v>
      </c>
      <c r="CP23" s="11">
        <f t="shared" si="10"/>
        <v>0</v>
      </c>
      <c r="CQ23" s="11">
        <f t="shared" si="10"/>
        <v>0</v>
      </c>
      <c r="CR23" s="11">
        <f t="shared" si="10"/>
        <v>0</v>
      </c>
      <c r="CS23" s="11">
        <f t="shared" si="10"/>
        <v>0</v>
      </c>
      <c r="CT23" s="11">
        <f t="shared" si="10"/>
        <v>0</v>
      </c>
      <c r="CU23" s="11">
        <f t="shared" si="10"/>
        <v>0</v>
      </c>
      <c r="CV23" s="11">
        <f t="shared" si="10"/>
        <v>0</v>
      </c>
      <c r="CW23" s="11">
        <f t="shared" si="10"/>
        <v>0</v>
      </c>
      <c r="CX23" s="11">
        <f t="shared" si="10"/>
        <v>0</v>
      </c>
      <c r="CY23" s="11">
        <f t="shared" si="10"/>
        <v>0</v>
      </c>
      <c r="CZ23" s="11">
        <f t="shared" si="10"/>
        <v>0</v>
      </c>
      <c r="DA23" s="11">
        <f t="shared" si="10"/>
        <v>0</v>
      </c>
      <c r="DB23" s="11">
        <f t="shared" si="10"/>
        <v>0</v>
      </c>
      <c r="DC23" s="11">
        <f t="shared" si="10"/>
        <v>0</v>
      </c>
      <c r="DD23" s="11">
        <f t="shared" si="10"/>
        <v>0</v>
      </c>
      <c r="DE23" s="11">
        <f t="shared" si="10"/>
        <v>0</v>
      </c>
      <c r="DF23" s="11">
        <f t="shared" si="10"/>
        <v>0</v>
      </c>
      <c r="DG23" s="11">
        <f t="shared" si="10"/>
        <v>0</v>
      </c>
      <c r="DH23" s="11">
        <f t="shared" si="10"/>
        <v>0</v>
      </c>
      <c r="DI23" s="11">
        <f t="shared" si="10"/>
        <v>0</v>
      </c>
      <c r="DJ23" s="11">
        <f t="shared" si="10"/>
        <v>0</v>
      </c>
      <c r="DK23" s="11">
        <f t="shared" si="10"/>
        <v>0</v>
      </c>
      <c r="DL23" s="11">
        <f t="shared" si="10"/>
        <v>0</v>
      </c>
      <c r="DM23" s="11">
        <f t="shared" si="10"/>
        <v>0</v>
      </c>
      <c r="DN23" s="11">
        <f t="shared" si="10"/>
        <v>0</v>
      </c>
    </row>
    <row r="24" spans="1:118" ht="15" customHeight="1">
      <c r="A24" s="42"/>
      <c r="B24" s="43"/>
      <c r="C24" s="37"/>
      <c r="D24" s="39"/>
      <c r="E24" s="44"/>
      <c r="F24" s="75"/>
      <c r="G24" s="75"/>
      <c r="H24" s="85"/>
      <c r="I24" s="86"/>
      <c r="J24" s="75"/>
      <c r="K24" s="8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DJ24" t="s">
        <v>6</v>
      </c>
      <c r="DK24" t="s">
        <v>6</v>
      </c>
      <c r="DL24" t="s">
        <v>6</v>
      </c>
      <c r="DM24" t="s">
        <v>6</v>
      </c>
      <c r="DN24" t="s">
        <v>6</v>
      </c>
    </row>
    <row r="25" spans="1:118" ht="15" customHeight="1">
      <c r="A25" s="42" t="s">
        <v>27</v>
      </c>
      <c r="B25" s="43" t="s">
        <v>20</v>
      </c>
      <c r="C25" s="46">
        <f ca="1">SUM(Gesamtliste!C25)</f>
        <v>3</v>
      </c>
      <c r="D25" s="48">
        <f ca="1">SUM(Gesamtliste!D25)</f>
        <v>30.5</v>
      </c>
      <c r="E25" s="40">
        <f ca="1">SUM(Gesamtliste!E25)</f>
        <v>31</v>
      </c>
      <c r="F25" s="74">
        <v>30.5</v>
      </c>
      <c r="G25" s="84" t="s">
        <v>6</v>
      </c>
      <c r="H25" s="84" t="s">
        <v>6</v>
      </c>
      <c r="I25" s="74" t="s">
        <v>6</v>
      </c>
      <c r="J25" s="74" t="s">
        <v>6</v>
      </c>
      <c r="K25" s="74" t="s">
        <v>6</v>
      </c>
      <c r="L25" s="74" t="s">
        <v>6</v>
      </c>
      <c r="M25" s="74" t="s">
        <v>6</v>
      </c>
      <c r="N25" s="74" t="s">
        <v>6</v>
      </c>
      <c r="O25" s="74" t="s">
        <v>6</v>
      </c>
      <c r="P25" s="74" t="s">
        <v>6</v>
      </c>
      <c r="Q25" s="74" t="s">
        <v>6</v>
      </c>
      <c r="R25" s="74" t="s">
        <v>6</v>
      </c>
      <c r="S25" s="74" t="s">
        <v>6</v>
      </c>
      <c r="T25" s="74" t="s">
        <v>6</v>
      </c>
      <c r="U25" s="74" t="s">
        <v>6</v>
      </c>
      <c r="V25" s="74" t="s">
        <v>6</v>
      </c>
      <c r="W25" s="74" t="s">
        <v>6</v>
      </c>
      <c r="X25" s="74" t="s">
        <v>6</v>
      </c>
      <c r="Y25" s="82" t="s">
        <v>6</v>
      </c>
      <c r="Z25" s="82">
        <f>SUM(F25,I25:J26)</f>
        <v>30.5</v>
      </c>
      <c r="AA25" s="82" t="s">
        <v>6</v>
      </c>
      <c r="AB25" s="82" t="s">
        <v>6</v>
      </c>
      <c r="AC25" s="82" t="s">
        <v>6</v>
      </c>
      <c r="AD25" s="82" t="s">
        <v>6</v>
      </c>
      <c r="AE25" s="82" t="s">
        <v>6</v>
      </c>
      <c r="AF25" s="82" t="s">
        <v>6</v>
      </c>
      <c r="AG25" s="82" t="s">
        <v>6</v>
      </c>
      <c r="AH25" s="82" t="s">
        <v>6</v>
      </c>
      <c r="AI25" s="82" t="s">
        <v>6</v>
      </c>
      <c r="AJ25" s="82" t="s">
        <v>6</v>
      </c>
      <c r="AK25" s="82" t="s">
        <v>6</v>
      </c>
      <c r="AL25" s="82" t="s">
        <v>6</v>
      </c>
      <c r="AM25" s="82" t="s">
        <v>6</v>
      </c>
      <c r="AN25" s="82" t="s">
        <v>6</v>
      </c>
      <c r="AO25" s="82" t="s">
        <v>6</v>
      </c>
      <c r="AP25" s="82" t="s">
        <v>6</v>
      </c>
      <c r="AQ25" s="82" t="s">
        <v>6</v>
      </c>
      <c r="AR25" s="82" t="s">
        <v>6</v>
      </c>
      <c r="AS25" s="82" t="s">
        <v>6</v>
      </c>
      <c r="AT25" s="82" t="s">
        <v>6</v>
      </c>
      <c r="AU25" s="82" t="s">
        <v>6</v>
      </c>
      <c r="AV25" s="82" t="s">
        <v>6</v>
      </c>
      <c r="AW25" s="82" t="s">
        <v>6</v>
      </c>
      <c r="AX25" s="82" t="s">
        <v>6</v>
      </c>
      <c r="AY25" s="82" t="s">
        <v>6</v>
      </c>
      <c r="AZ25" s="82" t="s">
        <v>6</v>
      </c>
      <c r="BA25" s="82" t="s">
        <v>6</v>
      </c>
      <c r="BB25" s="82" t="s">
        <v>6</v>
      </c>
      <c r="BC25" s="82" t="s">
        <v>6</v>
      </c>
      <c r="BD25" s="82" t="s">
        <v>6</v>
      </c>
      <c r="BE25" s="82" t="s">
        <v>6</v>
      </c>
      <c r="BF25" s="82" t="s">
        <v>6</v>
      </c>
      <c r="BG25" s="82" t="s">
        <v>6</v>
      </c>
      <c r="BH25" s="82" t="s">
        <v>6</v>
      </c>
      <c r="BI25" s="82" t="s">
        <v>6</v>
      </c>
      <c r="BJ25" s="82" t="s">
        <v>6</v>
      </c>
      <c r="BK25" s="82" t="s">
        <v>6</v>
      </c>
      <c r="BL25" s="82" t="s">
        <v>6</v>
      </c>
      <c r="BM25" s="82" t="s">
        <v>6</v>
      </c>
      <c r="BN25" s="82" t="s">
        <v>6</v>
      </c>
      <c r="BO25" s="82" t="s">
        <v>6</v>
      </c>
      <c r="BP25" s="82" t="s">
        <v>6</v>
      </c>
      <c r="BQ25" s="82" t="s">
        <v>6</v>
      </c>
      <c r="BR25" s="82" t="s">
        <v>6</v>
      </c>
      <c r="BS25" s="82" t="s">
        <v>6</v>
      </c>
      <c r="BW25" s="8">
        <f t="shared" ref="BW25:DN25" si="11">COUNTIF($F25:$BS25,BW$1)</f>
        <v>0</v>
      </c>
      <c r="BX25" s="8">
        <f t="shared" si="11"/>
        <v>0</v>
      </c>
      <c r="BY25" s="9">
        <f t="shared" si="11"/>
        <v>0</v>
      </c>
      <c r="BZ25" s="9">
        <f t="shared" si="11"/>
        <v>0</v>
      </c>
      <c r="CA25" s="9">
        <f t="shared" si="11"/>
        <v>0</v>
      </c>
      <c r="CB25" s="9">
        <f t="shared" si="11"/>
        <v>0</v>
      </c>
      <c r="CC25" s="9">
        <f t="shared" si="11"/>
        <v>0</v>
      </c>
      <c r="CD25" s="9">
        <f t="shared" si="11"/>
        <v>0</v>
      </c>
      <c r="CE25" s="10">
        <f t="shared" si="11"/>
        <v>0</v>
      </c>
      <c r="CF25" s="10">
        <f t="shared" si="11"/>
        <v>0</v>
      </c>
      <c r="CG25" s="10">
        <f t="shared" si="11"/>
        <v>0</v>
      </c>
      <c r="CH25" s="10">
        <f t="shared" si="11"/>
        <v>0</v>
      </c>
      <c r="CI25" s="10">
        <f t="shared" si="11"/>
        <v>0</v>
      </c>
      <c r="CJ25" s="10">
        <f t="shared" si="11"/>
        <v>0</v>
      </c>
      <c r="CK25" s="11">
        <f t="shared" si="11"/>
        <v>0</v>
      </c>
      <c r="CL25" s="11">
        <f t="shared" si="11"/>
        <v>0</v>
      </c>
      <c r="CM25" s="11">
        <f t="shared" si="11"/>
        <v>0</v>
      </c>
      <c r="CN25" s="11">
        <f t="shared" si="11"/>
        <v>0</v>
      </c>
      <c r="CO25" s="11">
        <f t="shared" si="11"/>
        <v>0</v>
      </c>
      <c r="CP25" s="11">
        <f t="shared" si="11"/>
        <v>0</v>
      </c>
      <c r="CQ25" s="11">
        <f t="shared" si="11"/>
        <v>0</v>
      </c>
      <c r="CR25" s="11">
        <f t="shared" si="11"/>
        <v>0</v>
      </c>
      <c r="CS25" s="11">
        <f t="shared" si="11"/>
        <v>0</v>
      </c>
      <c r="CT25" s="11">
        <f t="shared" si="11"/>
        <v>0</v>
      </c>
      <c r="CU25" s="11">
        <f t="shared" si="11"/>
        <v>0</v>
      </c>
      <c r="CV25" s="11">
        <f t="shared" si="11"/>
        <v>0</v>
      </c>
      <c r="CW25" s="11">
        <f t="shared" si="11"/>
        <v>0</v>
      </c>
      <c r="CX25" s="11">
        <f t="shared" si="11"/>
        <v>0</v>
      </c>
      <c r="CY25" s="11">
        <f t="shared" si="11"/>
        <v>0</v>
      </c>
      <c r="CZ25" s="11">
        <f t="shared" si="11"/>
        <v>0</v>
      </c>
      <c r="DA25" s="11">
        <f t="shared" si="11"/>
        <v>0</v>
      </c>
      <c r="DB25" s="11">
        <f t="shared" si="11"/>
        <v>0</v>
      </c>
      <c r="DC25" s="11">
        <f t="shared" si="11"/>
        <v>0</v>
      </c>
      <c r="DD25" s="11">
        <f t="shared" si="11"/>
        <v>0</v>
      </c>
      <c r="DE25" s="11">
        <f t="shared" si="11"/>
        <v>0</v>
      </c>
      <c r="DF25" s="11">
        <f t="shared" si="11"/>
        <v>0</v>
      </c>
      <c r="DG25" s="11">
        <f t="shared" si="11"/>
        <v>0</v>
      </c>
      <c r="DH25" s="11">
        <f t="shared" si="11"/>
        <v>0</v>
      </c>
      <c r="DI25" s="11">
        <f t="shared" si="11"/>
        <v>0</v>
      </c>
      <c r="DJ25" s="11">
        <f t="shared" si="11"/>
        <v>0</v>
      </c>
      <c r="DK25" s="11">
        <f t="shared" si="11"/>
        <v>0</v>
      </c>
      <c r="DL25" s="11">
        <f t="shared" si="11"/>
        <v>0</v>
      </c>
      <c r="DM25" s="11">
        <f t="shared" si="11"/>
        <v>0</v>
      </c>
      <c r="DN25" s="11">
        <f t="shared" si="11"/>
        <v>0</v>
      </c>
    </row>
    <row r="26" spans="1:118" ht="15" customHeight="1">
      <c r="A26" s="42"/>
      <c r="B26" s="43"/>
      <c r="C26" s="47"/>
      <c r="D26" s="49"/>
      <c r="E26" s="41"/>
      <c r="F26" s="75"/>
      <c r="G26" s="85"/>
      <c r="H26" s="8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</row>
    <row r="27" spans="1:118" ht="15" customHeight="1">
      <c r="A27" s="42" t="s">
        <v>29</v>
      </c>
      <c r="B27" s="43" t="s">
        <v>14</v>
      </c>
      <c r="C27" s="46">
        <f ca="1">SUM(Gesamtliste!C27)</f>
        <v>2</v>
      </c>
      <c r="D27" s="48">
        <f ca="1">SUM(Gesamtliste!D27)</f>
        <v>29</v>
      </c>
      <c r="E27" s="44">
        <f ca="1">SUM(Gesamtliste!E27)</f>
        <v>26.5</v>
      </c>
      <c r="F27" s="74">
        <v>29</v>
      </c>
      <c r="G27" s="84" t="s">
        <v>6</v>
      </c>
      <c r="H27" s="84" t="s">
        <v>6</v>
      </c>
      <c r="I27" s="74" t="s">
        <v>6</v>
      </c>
      <c r="J27" s="74" t="s">
        <v>6</v>
      </c>
      <c r="K27" s="74" t="s">
        <v>6</v>
      </c>
      <c r="L27" s="74" t="s">
        <v>6</v>
      </c>
      <c r="M27" s="74" t="s">
        <v>6</v>
      </c>
      <c r="N27" s="74" t="s">
        <v>6</v>
      </c>
      <c r="O27" s="74" t="s">
        <v>6</v>
      </c>
      <c r="P27" s="74" t="s">
        <v>6</v>
      </c>
      <c r="Q27" s="74" t="s">
        <v>6</v>
      </c>
      <c r="R27" s="74" t="s">
        <v>6</v>
      </c>
      <c r="S27" s="74" t="s">
        <v>6</v>
      </c>
      <c r="T27" s="74" t="s">
        <v>6</v>
      </c>
      <c r="U27" s="74" t="s">
        <v>6</v>
      </c>
      <c r="V27" s="74" t="s">
        <v>6</v>
      </c>
      <c r="W27" s="74" t="s">
        <v>6</v>
      </c>
      <c r="X27" s="74" t="s">
        <v>6</v>
      </c>
      <c r="Y27" s="82" t="s">
        <v>6</v>
      </c>
      <c r="Z27" s="82">
        <f>SUM(F27,I27:J28)</f>
        <v>29</v>
      </c>
      <c r="AA27" s="82" t="s">
        <v>6</v>
      </c>
      <c r="AB27" s="82" t="s">
        <v>6</v>
      </c>
      <c r="AC27" s="82" t="s">
        <v>6</v>
      </c>
      <c r="AD27" s="82" t="s">
        <v>6</v>
      </c>
      <c r="AE27" s="82" t="s">
        <v>6</v>
      </c>
      <c r="AF27" s="82" t="s">
        <v>6</v>
      </c>
      <c r="AG27" s="82" t="s">
        <v>6</v>
      </c>
      <c r="AH27" s="82" t="s">
        <v>6</v>
      </c>
      <c r="AI27" s="82" t="s">
        <v>6</v>
      </c>
      <c r="AJ27" s="82" t="s">
        <v>6</v>
      </c>
      <c r="AK27" s="82" t="s">
        <v>6</v>
      </c>
      <c r="AL27" s="82" t="s">
        <v>6</v>
      </c>
      <c r="AM27" s="82" t="s">
        <v>6</v>
      </c>
      <c r="AN27" s="82" t="s">
        <v>6</v>
      </c>
      <c r="AO27" s="82" t="s">
        <v>6</v>
      </c>
      <c r="AP27" s="82" t="s">
        <v>6</v>
      </c>
      <c r="AQ27" s="82" t="s">
        <v>6</v>
      </c>
      <c r="AR27" s="82" t="s">
        <v>6</v>
      </c>
      <c r="AS27" s="82" t="s">
        <v>6</v>
      </c>
      <c r="AT27" s="82" t="s">
        <v>6</v>
      </c>
      <c r="AU27" s="82" t="s">
        <v>6</v>
      </c>
      <c r="AV27" s="82" t="s">
        <v>6</v>
      </c>
      <c r="AW27" s="82" t="s">
        <v>6</v>
      </c>
      <c r="AX27" s="82" t="s">
        <v>6</v>
      </c>
      <c r="AY27" s="82" t="s">
        <v>6</v>
      </c>
      <c r="AZ27" s="82" t="s">
        <v>6</v>
      </c>
      <c r="BA27" s="82" t="s">
        <v>6</v>
      </c>
      <c r="BB27" s="82" t="s">
        <v>6</v>
      </c>
      <c r="BC27" s="82" t="s">
        <v>6</v>
      </c>
      <c r="BD27" s="82" t="s">
        <v>6</v>
      </c>
      <c r="BE27" s="82" t="s">
        <v>6</v>
      </c>
      <c r="BF27" s="82" t="s">
        <v>6</v>
      </c>
      <c r="BG27" s="82" t="s">
        <v>6</v>
      </c>
      <c r="BH27" s="82" t="s">
        <v>6</v>
      </c>
      <c r="BI27" s="82" t="s">
        <v>6</v>
      </c>
      <c r="BJ27" s="82" t="s">
        <v>6</v>
      </c>
      <c r="BK27" s="82" t="s">
        <v>6</v>
      </c>
      <c r="BL27" s="82" t="s">
        <v>6</v>
      </c>
      <c r="BM27" s="82" t="s">
        <v>6</v>
      </c>
      <c r="BN27" s="82" t="s">
        <v>6</v>
      </c>
      <c r="BO27" s="82" t="s">
        <v>6</v>
      </c>
      <c r="BP27" s="82" t="s">
        <v>6</v>
      </c>
      <c r="BQ27" s="82" t="s">
        <v>6</v>
      </c>
      <c r="BR27" s="82" t="s">
        <v>6</v>
      </c>
      <c r="BS27" s="82" t="s">
        <v>6</v>
      </c>
      <c r="BW27" s="8">
        <f t="shared" ref="BW27:DN27" si="12">COUNTIF($F27:$BS27,BW$1)</f>
        <v>0</v>
      </c>
      <c r="BX27" s="8">
        <f t="shared" si="12"/>
        <v>0</v>
      </c>
      <c r="BY27" s="9">
        <f t="shared" si="12"/>
        <v>0</v>
      </c>
      <c r="BZ27" s="9">
        <f t="shared" si="12"/>
        <v>0</v>
      </c>
      <c r="CA27" s="9">
        <f t="shared" si="12"/>
        <v>0</v>
      </c>
      <c r="CB27" s="9">
        <f t="shared" si="12"/>
        <v>0</v>
      </c>
      <c r="CC27" s="9">
        <f t="shared" si="12"/>
        <v>0</v>
      </c>
      <c r="CD27" s="9">
        <f t="shared" si="12"/>
        <v>2</v>
      </c>
      <c r="CE27" s="10">
        <f t="shared" si="12"/>
        <v>0</v>
      </c>
      <c r="CF27" s="10">
        <f t="shared" si="12"/>
        <v>0</v>
      </c>
      <c r="CG27" s="10">
        <f t="shared" si="12"/>
        <v>0</v>
      </c>
      <c r="CH27" s="10">
        <f t="shared" si="12"/>
        <v>0</v>
      </c>
      <c r="CI27" s="10">
        <f t="shared" si="12"/>
        <v>0</v>
      </c>
      <c r="CJ27" s="10">
        <f t="shared" si="12"/>
        <v>0</v>
      </c>
      <c r="CK27" s="11">
        <f t="shared" si="12"/>
        <v>0</v>
      </c>
      <c r="CL27" s="11">
        <f t="shared" si="12"/>
        <v>0</v>
      </c>
      <c r="CM27" s="11">
        <f t="shared" si="12"/>
        <v>0</v>
      </c>
      <c r="CN27" s="11">
        <f t="shared" si="12"/>
        <v>0</v>
      </c>
      <c r="CO27" s="11">
        <f t="shared" si="12"/>
        <v>0</v>
      </c>
      <c r="CP27" s="11">
        <f t="shared" si="12"/>
        <v>0</v>
      </c>
      <c r="CQ27" s="11">
        <f t="shared" si="12"/>
        <v>0</v>
      </c>
      <c r="CR27" s="11">
        <f t="shared" si="12"/>
        <v>0</v>
      </c>
      <c r="CS27" s="11">
        <f t="shared" si="12"/>
        <v>0</v>
      </c>
      <c r="CT27" s="11">
        <f t="shared" si="12"/>
        <v>0</v>
      </c>
      <c r="CU27" s="11">
        <f t="shared" si="12"/>
        <v>0</v>
      </c>
      <c r="CV27" s="11">
        <f t="shared" si="12"/>
        <v>0</v>
      </c>
      <c r="CW27" s="11">
        <f t="shared" si="12"/>
        <v>0</v>
      </c>
      <c r="CX27" s="11">
        <f t="shared" si="12"/>
        <v>0</v>
      </c>
      <c r="CY27" s="11">
        <f t="shared" si="12"/>
        <v>0</v>
      </c>
      <c r="CZ27" s="11">
        <f t="shared" si="12"/>
        <v>0</v>
      </c>
      <c r="DA27" s="11">
        <f t="shared" si="12"/>
        <v>0</v>
      </c>
      <c r="DB27" s="11">
        <f t="shared" si="12"/>
        <v>0</v>
      </c>
      <c r="DC27" s="11">
        <f t="shared" si="12"/>
        <v>0</v>
      </c>
      <c r="DD27" s="11">
        <f t="shared" si="12"/>
        <v>0</v>
      </c>
      <c r="DE27" s="11">
        <f t="shared" si="12"/>
        <v>0</v>
      </c>
      <c r="DF27" s="11">
        <f t="shared" si="12"/>
        <v>0</v>
      </c>
      <c r="DG27" s="11">
        <f t="shared" si="12"/>
        <v>0</v>
      </c>
      <c r="DH27" s="11">
        <f t="shared" si="12"/>
        <v>0</v>
      </c>
      <c r="DI27" s="11">
        <f t="shared" si="12"/>
        <v>0</v>
      </c>
      <c r="DJ27" s="11">
        <f t="shared" si="12"/>
        <v>0</v>
      </c>
      <c r="DK27" s="11">
        <f t="shared" si="12"/>
        <v>0</v>
      </c>
      <c r="DL27" s="11">
        <f t="shared" si="12"/>
        <v>0</v>
      </c>
      <c r="DM27" s="11">
        <f t="shared" si="12"/>
        <v>0</v>
      </c>
      <c r="DN27" s="11">
        <f t="shared" si="12"/>
        <v>0</v>
      </c>
    </row>
    <row r="28" spans="1:118" ht="15" customHeight="1">
      <c r="A28" s="42"/>
      <c r="B28" s="43"/>
      <c r="C28" s="47"/>
      <c r="D28" s="49"/>
      <c r="E28" s="44"/>
      <c r="F28" s="75"/>
      <c r="G28" s="85"/>
      <c r="H28" s="8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</row>
    <row r="29" spans="1:118" ht="15" customHeight="1">
      <c r="A29" s="42" t="s">
        <v>31</v>
      </c>
      <c r="B29" s="43" t="s">
        <v>46</v>
      </c>
      <c r="C29" s="36">
        <f ca="1">SUM(Gesamtliste!C29)</f>
        <v>4</v>
      </c>
      <c r="D29" s="38">
        <f ca="1">SUM(Gesamtliste!D29)</f>
        <v>26</v>
      </c>
      <c r="E29" s="40">
        <f ca="1">SUM(Gesamtliste!E29)</f>
        <v>33.25</v>
      </c>
      <c r="F29" s="74">
        <v>20</v>
      </c>
      <c r="G29" s="74">
        <v>6</v>
      </c>
      <c r="H29" s="84" t="s">
        <v>6</v>
      </c>
      <c r="I29" s="84" t="s">
        <v>6</v>
      </c>
      <c r="J29" s="74" t="s">
        <v>6</v>
      </c>
      <c r="K29" s="74" t="s">
        <v>6</v>
      </c>
      <c r="L29" s="74" t="s">
        <v>6</v>
      </c>
      <c r="M29" s="74" t="s">
        <v>6</v>
      </c>
      <c r="N29" s="74" t="s">
        <v>6</v>
      </c>
      <c r="O29" s="74" t="s">
        <v>6</v>
      </c>
      <c r="P29" s="74" t="s">
        <v>6</v>
      </c>
      <c r="Q29" s="74" t="s">
        <v>6</v>
      </c>
      <c r="R29" s="74" t="s">
        <v>6</v>
      </c>
      <c r="S29" s="74" t="s">
        <v>6</v>
      </c>
      <c r="T29" s="74" t="s">
        <v>6</v>
      </c>
      <c r="U29" s="74" t="s">
        <v>6</v>
      </c>
      <c r="V29" s="74" t="s">
        <v>6</v>
      </c>
      <c r="W29" s="74" t="s">
        <v>6</v>
      </c>
      <c r="X29" s="74" t="s">
        <v>6</v>
      </c>
      <c r="Y29" s="82" t="s">
        <v>6</v>
      </c>
      <c r="Z29" s="82">
        <f>SUM(F29:G30,J29)</f>
        <v>26</v>
      </c>
      <c r="AA29" s="82" t="s">
        <v>6</v>
      </c>
      <c r="AB29" s="82" t="s">
        <v>6</v>
      </c>
      <c r="AC29" s="82" t="s">
        <v>6</v>
      </c>
      <c r="AD29" s="82" t="s">
        <v>6</v>
      </c>
      <c r="AE29" s="82" t="s">
        <v>6</v>
      </c>
      <c r="AF29" s="82" t="s">
        <v>6</v>
      </c>
      <c r="AG29" s="82" t="s">
        <v>6</v>
      </c>
      <c r="AH29" s="82" t="s">
        <v>6</v>
      </c>
      <c r="AI29" s="82" t="s">
        <v>6</v>
      </c>
      <c r="AJ29" s="82" t="s">
        <v>6</v>
      </c>
      <c r="AK29" s="82" t="s">
        <v>6</v>
      </c>
      <c r="AL29" s="82" t="s">
        <v>6</v>
      </c>
      <c r="AM29" s="82" t="s">
        <v>6</v>
      </c>
      <c r="AN29" s="82" t="s">
        <v>6</v>
      </c>
      <c r="AO29" s="82" t="s">
        <v>6</v>
      </c>
      <c r="AP29" s="82" t="s">
        <v>6</v>
      </c>
      <c r="AQ29" s="82" t="s">
        <v>6</v>
      </c>
      <c r="AR29" s="82" t="s">
        <v>6</v>
      </c>
      <c r="AS29" s="82" t="s">
        <v>6</v>
      </c>
      <c r="AT29" s="82" t="s">
        <v>6</v>
      </c>
      <c r="AU29" s="82" t="s">
        <v>6</v>
      </c>
      <c r="AV29" s="82" t="s">
        <v>6</v>
      </c>
      <c r="AW29" s="82" t="s">
        <v>6</v>
      </c>
      <c r="AX29" s="82" t="s">
        <v>6</v>
      </c>
      <c r="AY29" s="82" t="s">
        <v>6</v>
      </c>
      <c r="AZ29" s="82" t="s">
        <v>6</v>
      </c>
      <c r="BA29" s="82" t="s">
        <v>6</v>
      </c>
      <c r="BB29" s="82" t="s">
        <v>6</v>
      </c>
      <c r="BC29" s="82" t="s">
        <v>6</v>
      </c>
      <c r="BD29" s="82" t="s">
        <v>6</v>
      </c>
      <c r="BE29" s="82" t="s">
        <v>6</v>
      </c>
      <c r="BF29" s="82" t="s">
        <v>6</v>
      </c>
      <c r="BG29" s="82" t="s">
        <v>6</v>
      </c>
      <c r="BH29" s="82" t="s">
        <v>6</v>
      </c>
      <c r="BI29" s="82" t="s">
        <v>6</v>
      </c>
      <c r="BJ29" s="82" t="s">
        <v>6</v>
      </c>
      <c r="BK29" s="82" t="s">
        <v>6</v>
      </c>
      <c r="BL29" s="82" t="s">
        <v>6</v>
      </c>
      <c r="BM29" s="82" t="s">
        <v>6</v>
      </c>
      <c r="BN29" s="82" t="s">
        <v>6</v>
      </c>
      <c r="BO29" s="82" t="s">
        <v>6</v>
      </c>
      <c r="BP29" s="82" t="s">
        <v>6</v>
      </c>
      <c r="BQ29" s="82" t="s">
        <v>6</v>
      </c>
      <c r="BR29" s="82" t="s">
        <v>6</v>
      </c>
      <c r="BS29" s="82" t="s">
        <v>6</v>
      </c>
      <c r="BW29" s="8">
        <f t="shared" ref="BW29:DN29" si="13">COUNTIF($F29:$BS29,BW$1)</f>
        <v>0</v>
      </c>
      <c r="BX29" s="8">
        <f t="shared" si="13"/>
        <v>0</v>
      </c>
      <c r="BY29" s="9">
        <f t="shared" si="13"/>
        <v>0</v>
      </c>
      <c r="BZ29" s="9">
        <f t="shared" si="13"/>
        <v>0</v>
      </c>
      <c r="CA29" s="9">
        <f t="shared" si="13"/>
        <v>1</v>
      </c>
      <c r="CB29" s="9">
        <f t="shared" si="13"/>
        <v>0</v>
      </c>
      <c r="CC29" s="9">
        <f t="shared" si="13"/>
        <v>0</v>
      </c>
      <c r="CD29" s="9">
        <f t="shared" si="13"/>
        <v>0</v>
      </c>
      <c r="CE29" s="10">
        <f t="shared" si="13"/>
        <v>0</v>
      </c>
      <c r="CF29" s="10">
        <f t="shared" si="13"/>
        <v>0</v>
      </c>
      <c r="CG29" s="10">
        <f t="shared" si="13"/>
        <v>0</v>
      </c>
      <c r="CH29" s="10">
        <f t="shared" si="13"/>
        <v>0</v>
      </c>
      <c r="CI29" s="10">
        <f t="shared" si="13"/>
        <v>0</v>
      </c>
      <c r="CJ29" s="10">
        <f t="shared" si="13"/>
        <v>0</v>
      </c>
      <c r="CK29" s="11">
        <f t="shared" si="13"/>
        <v>0</v>
      </c>
      <c r="CL29" s="11">
        <f t="shared" si="13"/>
        <v>0</v>
      </c>
      <c r="CM29" s="11">
        <f t="shared" si="13"/>
        <v>0</v>
      </c>
      <c r="CN29" s="11">
        <f t="shared" si="13"/>
        <v>0</v>
      </c>
      <c r="CO29" s="11">
        <f t="shared" si="13"/>
        <v>0</v>
      </c>
      <c r="CP29" s="11">
        <f t="shared" si="13"/>
        <v>0</v>
      </c>
      <c r="CQ29" s="11">
        <f t="shared" si="13"/>
        <v>0</v>
      </c>
      <c r="CR29" s="11">
        <f t="shared" si="13"/>
        <v>0</v>
      </c>
      <c r="CS29" s="11">
        <f t="shared" si="13"/>
        <v>0</v>
      </c>
      <c r="CT29" s="11">
        <f t="shared" si="13"/>
        <v>0</v>
      </c>
      <c r="CU29" s="11">
        <f t="shared" si="13"/>
        <v>0</v>
      </c>
      <c r="CV29" s="11">
        <f t="shared" si="13"/>
        <v>0</v>
      </c>
      <c r="CW29" s="11">
        <f t="shared" si="13"/>
        <v>0</v>
      </c>
      <c r="CX29" s="11">
        <f t="shared" si="13"/>
        <v>0</v>
      </c>
      <c r="CY29" s="11">
        <f t="shared" si="13"/>
        <v>0</v>
      </c>
      <c r="CZ29" s="11">
        <f t="shared" si="13"/>
        <v>0</v>
      </c>
      <c r="DA29" s="11">
        <f t="shared" si="13"/>
        <v>0</v>
      </c>
      <c r="DB29" s="11">
        <f t="shared" si="13"/>
        <v>0</v>
      </c>
      <c r="DC29" s="11">
        <f t="shared" si="13"/>
        <v>0</v>
      </c>
      <c r="DD29" s="11">
        <f t="shared" si="13"/>
        <v>0</v>
      </c>
      <c r="DE29" s="11">
        <f t="shared" si="13"/>
        <v>0</v>
      </c>
      <c r="DF29" s="11">
        <f t="shared" si="13"/>
        <v>0</v>
      </c>
      <c r="DG29" s="11">
        <f t="shared" si="13"/>
        <v>0</v>
      </c>
      <c r="DH29" s="11">
        <f t="shared" si="13"/>
        <v>0</v>
      </c>
      <c r="DI29" s="11">
        <f t="shared" si="13"/>
        <v>0</v>
      </c>
      <c r="DJ29" s="11">
        <f t="shared" si="13"/>
        <v>0</v>
      </c>
      <c r="DK29" s="11">
        <f t="shared" si="13"/>
        <v>0</v>
      </c>
      <c r="DL29" s="11">
        <f t="shared" si="13"/>
        <v>0</v>
      </c>
      <c r="DM29" s="11">
        <f t="shared" si="13"/>
        <v>0</v>
      </c>
      <c r="DN29" s="11">
        <f t="shared" si="13"/>
        <v>0</v>
      </c>
    </row>
    <row r="30" spans="1:118" ht="15" customHeight="1">
      <c r="A30" s="42"/>
      <c r="B30" s="43"/>
      <c r="C30" s="37"/>
      <c r="D30" s="39"/>
      <c r="E30" s="41"/>
      <c r="F30" s="75"/>
      <c r="G30" s="75"/>
      <c r="H30" s="85"/>
      <c r="I30" s="8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DJ30" t="s">
        <v>6</v>
      </c>
      <c r="DK30" t="s">
        <v>6</v>
      </c>
      <c r="DL30" t="s">
        <v>6</v>
      </c>
      <c r="DM30" t="s">
        <v>6</v>
      </c>
      <c r="DN30" t="s">
        <v>6</v>
      </c>
    </row>
    <row r="31" spans="1:118" ht="15" customHeight="1">
      <c r="A31" s="42" t="s">
        <v>33</v>
      </c>
      <c r="B31" s="43" t="s">
        <v>48</v>
      </c>
      <c r="C31" s="46">
        <f ca="1">SUM(Gesamtliste!C31)</f>
        <v>3</v>
      </c>
      <c r="D31" s="48">
        <f ca="1">SUM(Gesamtliste!D31)</f>
        <v>22</v>
      </c>
      <c r="E31" s="44">
        <f ca="1">SUM(Gesamtliste!E31)</f>
        <v>30</v>
      </c>
      <c r="F31" s="84" t="s">
        <v>6</v>
      </c>
      <c r="G31" s="84" t="s">
        <v>6</v>
      </c>
      <c r="H31" s="74" t="s">
        <v>6</v>
      </c>
      <c r="I31" s="74" t="s">
        <v>6</v>
      </c>
      <c r="J31" s="74">
        <v>22</v>
      </c>
      <c r="K31" s="74" t="s">
        <v>6</v>
      </c>
      <c r="L31" s="74" t="s">
        <v>6</v>
      </c>
      <c r="M31" s="74" t="s">
        <v>6</v>
      </c>
      <c r="N31" s="74" t="s">
        <v>6</v>
      </c>
      <c r="O31" s="74" t="s">
        <v>6</v>
      </c>
      <c r="P31" s="74" t="s">
        <v>6</v>
      </c>
      <c r="Q31" s="74" t="s">
        <v>6</v>
      </c>
      <c r="R31" s="74" t="s">
        <v>6</v>
      </c>
      <c r="S31" s="74" t="s">
        <v>6</v>
      </c>
      <c r="T31" s="74" t="s">
        <v>6</v>
      </c>
      <c r="U31" s="74" t="s">
        <v>6</v>
      </c>
      <c r="V31" s="74" t="s">
        <v>6</v>
      </c>
      <c r="W31" s="74" t="s">
        <v>6</v>
      </c>
      <c r="X31" s="74" t="s">
        <v>6</v>
      </c>
      <c r="Y31" s="82" t="s">
        <v>6</v>
      </c>
      <c r="Z31" s="82">
        <f>SUM(H31:J32)</f>
        <v>22</v>
      </c>
      <c r="AA31" s="82" t="s">
        <v>6</v>
      </c>
      <c r="AB31" s="82" t="s">
        <v>6</v>
      </c>
      <c r="AC31" s="82" t="s">
        <v>6</v>
      </c>
      <c r="AD31" s="82" t="s">
        <v>6</v>
      </c>
      <c r="AE31" s="82" t="s">
        <v>6</v>
      </c>
      <c r="AF31" s="82" t="s">
        <v>6</v>
      </c>
      <c r="AG31" s="82" t="s">
        <v>6</v>
      </c>
      <c r="AH31" s="82" t="s">
        <v>6</v>
      </c>
      <c r="AI31" s="82" t="s">
        <v>6</v>
      </c>
      <c r="AJ31" s="82" t="s">
        <v>6</v>
      </c>
      <c r="AK31" s="82" t="s">
        <v>6</v>
      </c>
      <c r="AL31" s="82" t="s">
        <v>6</v>
      </c>
      <c r="AM31" s="82" t="s">
        <v>6</v>
      </c>
      <c r="AN31" s="82" t="s">
        <v>6</v>
      </c>
      <c r="AO31" s="82" t="s">
        <v>6</v>
      </c>
      <c r="AP31" s="82" t="s">
        <v>6</v>
      </c>
      <c r="AQ31" s="82" t="s">
        <v>6</v>
      </c>
      <c r="AR31" s="82" t="s">
        <v>6</v>
      </c>
      <c r="AS31" s="82" t="s">
        <v>6</v>
      </c>
      <c r="AT31" s="82" t="s">
        <v>6</v>
      </c>
      <c r="AU31" s="82" t="s">
        <v>6</v>
      </c>
      <c r="AV31" s="82" t="s">
        <v>6</v>
      </c>
      <c r="AW31" s="82" t="s">
        <v>6</v>
      </c>
      <c r="AX31" s="82" t="s">
        <v>6</v>
      </c>
      <c r="AY31" s="82" t="s">
        <v>6</v>
      </c>
      <c r="AZ31" s="82" t="s">
        <v>6</v>
      </c>
      <c r="BA31" s="82" t="s">
        <v>6</v>
      </c>
      <c r="BB31" s="82" t="s">
        <v>6</v>
      </c>
      <c r="BC31" s="82" t="s">
        <v>6</v>
      </c>
      <c r="BD31" s="82" t="s">
        <v>6</v>
      </c>
      <c r="BE31" s="82" t="s">
        <v>6</v>
      </c>
      <c r="BF31" s="82" t="s">
        <v>6</v>
      </c>
      <c r="BG31" s="82" t="s">
        <v>6</v>
      </c>
      <c r="BH31" s="82" t="s">
        <v>6</v>
      </c>
      <c r="BI31" s="82" t="s">
        <v>6</v>
      </c>
      <c r="BJ31" s="82" t="s">
        <v>6</v>
      </c>
      <c r="BK31" s="82" t="s">
        <v>6</v>
      </c>
      <c r="BL31" s="82" t="s">
        <v>6</v>
      </c>
      <c r="BM31" s="82" t="s">
        <v>6</v>
      </c>
      <c r="BN31" s="82" t="s">
        <v>6</v>
      </c>
      <c r="BO31" s="82" t="s">
        <v>6</v>
      </c>
      <c r="BP31" s="82" t="s">
        <v>6</v>
      </c>
      <c r="BQ31" s="82" t="s">
        <v>6</v>
      </c>
      <c r="BR31" s="82" t="s">
        <v>6</v>
      </c>
      <c r="BS31" s="82" t="s">
        <v>6</v>
      </c>
      <c r="BW31" s="8">
        <f t="shared" ref="BW31:DN31" si="14">COUNTIF($F31:$BS31,BW$1)</f>
        <v>2</v>
      </c>
      <c r="BX31" s="8">
        <f t="shared" si="14"/>
        <v>0</v>
      </c>
      <c r="BY31" s="9">
        <f t="shared" si="14"/>
        <v>0</v>
      </c>
      <c r="BZ31" s="9">
        <f t="shared" si="14"/>
        <v>0</v>
      </c>
      <c r="CA31" s="9">
        <f t="shared" si="14"/>
        <v>0</v>
      </c>
      <c r="CB31" s="9">
        <f t="shared" si="14"/>
        <v>0</v>
      </c>
      <c r="CC31" s="9">
        <f t="shared" si="14"/>
        <v>0</v>
      </c>
      <c r="CD31" s="9">
        <f t="shared" si="14"/>
        <v>0</v>
      </c>
      <c r="CE31" s="10">
        <f t="shared" si="14"/>
        <v>0</v>
      </c>
      <c r="CF31" s="10">
        <f t="shared" si="14"/>
        <v>0</v>
      </c>
      <c r="CG31" s="10">
        <f t="shared" si="14"/>
        <v>0</v>
      </c>
      <c r="CH31" s="10">
        <f t="shared" si="14"/>
        <v>0</v>
      </c>
      <c r="CI31" s="10">
        <f t="shared" si="14"/>
        <v>0</v>
      </c>
      <c r="CJ31" s="10">
        <f t="shared" si="14"/>
        <v>0</v>
      </c>
      <c r="CK31" s="11">
        <f t="shared" si="14"/>
        <v>0</v>
      </c>
      <c r="CL31" s="11">
        <f t="shared" si="14"/>
        <v>0</v>
      </c>
      <c r="CM31" s="11">
        <f t="shared" si="14"/>
        <v>0</v>
      </c>
      <c r="CN31" s="11">
        <f t="shared" si="14"/>
        <v>0</v>
      </c>
      <c r="CO31" s="11">
        <f t="shared" si="14"/>
        <v>0</v>
      </c>
      <c r="CP31" s="11">
        <f t="shared" si="14"/>
        <v>0</v>
      </c>
      <c r="CQ31" s="11">
        <f t="shared" si="14"/>
        <v>0</v>
      </c>
      <c r="CR31" s="11">
        <f t="shared" si="14"/>
        <v>0</v>
      </c>
      <c r="CS31" s="11">
        <f t="shared" si="14"/>
        <v>0</v>
      </c>
      <c r="CT31" s="11">
        <f t="shared" si="14"/>
        <v>0</v>
      </c>
      <c r="CU31" s="11">
        <f t="shared" si="14"/>
        <v>0</v>
      </c>
      <c r="CV31" s="11">
        <f t="shared" si="14"/>
        <v>0</v>
      </c>
      <c r="CW31" s="11">
        <f t="shared" si="14"/>
        <v>0</v>
      </c>
      <c r="CX31" s="11">
        <f t="shared" si="14"/>
        <v>0</v>
      </c>
      <c r="CY31" s="11">
        <f t="shared" si="14"/>
        <v>0</v>
      </c>
      <c r="CZ31" s="11">
        <f t="shared" si="14"/>
        <v>0</v>
      </c>
      <c r="DA31" s="11">
        <f t="shared" si="14"/>
        <v>0</v>
      </c>
      <c r="DB31" s="11">
        <f t="shared" si="14"/>
        <v>0</v>
      </c>
      <c r="DC31" s="11">
        <f t="shared" si="14"/>
        <v>0</v>
      </c>
      <c r="DD31" s="11">
        <f t="shared" si="14"/>
        <v>0</v>
      </c>
      <c r="DE31" s="11">
        <f t="shared" si="14"/>
        <v>0</v>
      </c>
      <c r="DF31" s="11">
        <f t="shared" si="14"/>
        <v>0</v>
      </c>
      <c r="DG31" s="11">
        <f t="shared" si="14"/>
        <v>0</v>
      </c>
      <c r="DH31" s="11">
        <f t="shared" si="14"/>
        <v>0</v>
      </c>
      <c r="DI31" s="11">
        <f t="shared" si="14"/>
        <v>0</v>
      </c>
      <c r="DJ31" s="11">
        <f t="shared" si="14"/>
        <v>0</v>
      </c>
      <c r="DK31" s="11">
        <f t="shared" si="14"/>
        <v>0</v>
      </c>
      <c r="DL31" s="11">
        <f t="shared" si="14"/>
        <v>0</v>
      </c>
      <c r="DM31" s="11">
        <f t="shared" si="14"/>
        <v>0</v>
      </c>
      <c r="DN31" s="11">
        <f t="shared" si="14"/>
        <v>0</v>
      </c>
    </row>
    <row r="32" spans="1:118" ht="15" customHeight="1">
      <c r="A32" s="42"/>
      <c r="B32" s="43"/>
      <c r="C32" s="47"/>
      <c r="D32" s="49"/>
      <c r="E32" s="44"/>
      <c r="F32" s="85"/>
      <c r="G32" s="8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DJ32" t="s">
        <v>6</v>
      </c>
      <c r="DK32" t="s">
        <v>6</v>
      </c>
      <c r="DL32" t="s">
        <v>6</v>
      </c>
      <c r="DM32" t="s">
        <v>6</v>
      </c>
      <c r="DN32" t="s">
        <v>6</v>
      </c>
    </row>
    <row r="33" spans="1:118" ht="15" customHeight="1">
      <c r="A33" s="42" t="s">
        <v>35</v>
      </c>
      <c r="B33" s="43" t="s">
        <v>34</v>
      </c>
      <c r="C33" s="36">
        <f ca="1">SUM(Gesamtliste!C33)</f>
        <v>3</v>
      </c>
      <c r="D33" s="38">
        <f ca="1">SUM(Gesamtliste!D33)</f>
        <v>15</v>
      </c>
      <c r="E33" s="40">
        <f ca="1">SUM(Gesamtliste!E33)</f>
        <v>35</v>
      </c>
      <c r="F33" s="74">
        <v>15</v>
      </c>
      <c r="G33" s="84" t="s">
        <v>6</v>
      </c>
      <c r="H33" s="84" t="s">
        <v>6</v>
      </c>
      <c r="I33" s="74" t="s">
        <v>6</v>
      </c>
      <c r="J33" s="74" t="s">
        <v>6</v>
      </c>
      <c r="K33" s="74" t="s">
        <v>6</v>
      </c>
      <c r="L33" s="74" t="s">
        <v>6</v>
      </c>
      <c r="M33" s="74" t="s">
        <v>6</v>
      </c>
      <c r="N33" s="74" t="s">
        <v>6</v>
      </c>
      <c r="O33" s="74" t="s">
        <v>6</v>
      </c>
      <c r="P33" s="74" t="s">
        <v>6</v>
      </c>
      <c r="Q33" s="74" t="s">
        <v>6</v>
      </c>
      <c r="R33" s="74" t="s">
        <v>6</v>
      </c>
      <c r="S33" s="74" t="s">
        <v>6</v>
      </c>
      <c r="T33" s="74" t="s">
        <v>6</v>
      </c>
      <c r="U33" s="74" t="s">
        <v>6</v>
      </c>
      <c r="V33" s="74" t="s">
        <v>6</v>
      </c>
      <c r="W33" s="74" t="s">
        <v>6</v>
      </c>
      <c r="X33" s="74" t="s">
        <v>6</v>
      </c>
      <c r="Y33" s="82" t="s">
        <v>6</v>
      </c>
      <c r="Z33" s="82">
        <f>SUM(F33,I33:J34)</f>
        <v>15</v>
      </c>
      <c r="AA33" s="82" t="s">
        <v>6</v>
      </c>
      <c r="AB33" s="82" t="s">
        <v>6</v>
      </c>
      <c r="AC33" s="82" t="s">
        <v>6</v>
      </c>
      <c r="AD33" s="82" t="s">
        <v>6</v>
      </c>
      <c r="AE33" s="82" t="s">
        <v>6</v>
      </c>
      <c r="AF33" s="82" t="s">
        <v>6</v>
      </c>
      <c r="AG33" s="82" t="s">
        <v>6</v>
      </c>
      <c r="AH33" s="82" t="s">
        <v>6</v>
      </c>
      <c r="AI33" s="82" t="s">
        <v>6</v>
      </c>
      <c r="AJ33" s="82" t="s">
        <v>6</v>
      </c>
      <c r="AK33" s="82" t="s">
        <v>6</v>
      </c>
      <c r="AL33" s="82" t="s">
        <v>6</v>
      </c>
      <c r="AM33" s="82" t="s">
        <v>6</v>
      </c>
      <c r="AN33" s="82" t="s">
        <v>6</v>
      </c>
      <c r="AO33" s="82" t="s">
        <v>6</v>
      </c>
      <c r="AP33" s="82" t="s">
        <v>6</v>
      </c>
      <c r="AQ33" s="82" t="s">
        <v>6</v>
      </c>
      <c r="AR33" s="82" t="s">
        <v>6</v>
      </c>
      <c r="AS33" s="82" t="s">
        <v>6</v>
      </c>
      <c r="AT33" s="82" t="s">
        <v>6</v>
      </c>
      <c r="AU33" s="82" t="s">
        <v>6</v>
      </c>
      <c r="AV33" s="82" t="s">
        <v>6</v>
      </c>
      <c r="AW33" s="82" t="s">
        <v>6</v>
      </c>
      <c r="AX33" s="82" t="s">
        <v>6</v>
      </c>
      <c r="AY33" s="82" t="s">
        <v>6</v>
      </c>
      <c r="AZ33" s="82" t="s">
        <v>6</v>
      </c>
      <c r="BA33" s="82" t="s">
        <v>6</v>
      </c>
      <c r="BB33" s="82" t="s">
        <v>6</v>
      </c>
      <c r="BC33" s="82" t="s">
        <v>6</v>
      </c>
      <c r="BD33" s="82" t="s">
        <v>6</v>
      </c>
      <c r="BE33" s="82" t="s">
        <v>6</v>
      </c>
      <c r="BF33" s="82" t="s">
        <v>6</v>
      </c>
      <c r="BG33" s="82" t="s">
        <v>6</v>
      </c>
      <c r="BH33" s="82" t="s">
        <v>6</v>
      </c>
      <c r="BI33" s="82" t="s">
        <v>6</v>
      </c>
      <c r="BJ33" s="82" t="s">
        <v>6</v>
      </c>
      <c r="BK33" s="82" t="s">
        <v>6</v>
      </c>
      <c r="BL33" s="82" t="s">
        <v>6</v>
      </c>
      <c r="BM33" s="82" t="s">
        <v>6</v>
      </c>
      <c r="BN33" s="82" t="s">
        <v>6</v>
      </c>
      <c r="BO33" s="82" t="s">
        <v>6</v>
      </c>
      <c r="BP33" s="82" t="s">
        <v>6</v>
      </c>
      <c r="BQ33" s="82" t="s">
        <v>6</v>
      </c>
      <c r="BR33" s="82" t="s">
        <v>6</v>
      </c>
      <c r="BS33" s="82" t="s">
        <v>6</v>
      </c>
      <c r="BW33" s="8">
        <f t="shared" ref="BW33:DN33" si="15">COUNTIF($F33:$BS33,BW$1)</f>
        <v>0</v>
      </c>
      <c r="BX33" s="8">
        <f t="shared" si="15"/>
        <v>0</v>
      </c>
      <c r="BY33" s="9">
        <f t="shared" si="15"/>
        <v>0</v>
      </c>
      <c r="BZ33" s="9">
        <f t="shared" si="15"/>
        <v>0</v>
      </c>
      <c r="CA33" s="9">
        <f t="shared" si="15"/>
        <v>0</v>
      </c>
      <c r="CB33" s="9">
        <f t="shared" si="15"/>
        <v>0</v>
      </c>
      <c r="CC33" s="9">
        <f t="shared" si="15"/>
        <v>0</v>
      </c>
      <c r="CD33" s="9">
        <f t="shared" si="15"/>
        <v>0</v>
      </c>
      <c r="CE33" s="10">
        <f t="shared" si="15"/>
        <v>0</v>
      </c>
      <c r="CF33" s="10">
        <f t="shared" si="15"/>
        <v>0</v>
      </c>
      <c r="CG33" s="10">
        <f t="shared" si="15"/>
        <v>0</v>
      </c>
      <c r="CH33" s="10">
        <f t="shared" si="15"/>
        <v>0</v>
      </c>
      <c r="CI33" s="10">
        <f t="shared" si="15"/>
        <v>0</v>
      </c>
      <c r="CJ33" s="10">
        <f t="shared" si="15"/>
        <v>0</v>
      </c>
      <c r="CK33" s="11">
        <f t="shared" si="15"/>
        <v>0</v>
      </c>
      <c r="CL33" s="11">
        <f t="shared" si="15"/>
        <v>0</v>
      </c>
      <c r="CM33" s="11">
        <f t="shared" si="15"/>
        <v>0</v>
      </c>
      <c r="CN33" s="11">
        <f t="shared" si="15"/>
        <v>0</v>
      </c>
      <c r="CO33" s="11">
        <f t="shared" si="15"/>
        <v>0</v>
      </c>
      <c r="CP33" s="11">
        <f t="shared" si="15"/>
        <v>0</v>
      </c>
      <c r="CQ33" s="11">
        <f t="shared" si="15"/>
        <v>0</v>
      </c>
      <c r="CR33" s="11">
        <f t="shared" si="15"/>
        <v>0</v>
      </c>
      <c r="CS33" s="11">
        <f t="shared" si="15"/>
        <v>0</v>
      </c>
      <c r="CT33" s="11">
        <f t="shared" si="15"/>
        <v>0</v>
      </c>
      <c r="CU33" s="11">
        <f t="shared" si="15"/>
        <v>0</v>
      </c>
      <c r="CV33" s="11">
        <f t="shared" si="15"/>
        <v>0</v>
      </c>
      <c r="CW33" s="11">
        <f t="shared" si="15"/>
        <v>0</v>
      </c>
      <c r="CX33" s="11">
        <f t="shared" si="15"/>
        <v>0</v>
      </c>
      <c r="CY33" s="11">
        <f t="shared" si="15"/>
        <v>0</v>
      </c>
      <c r="CZ33" s="11">
        <f t="shared" si="15"/>
        <v>0</v>
      </c>
      <c r="DA33" s="11">
        <f t="shared" si="15"/>
        <v>0</v>
      </c>
      <c r="DB33" s="11">
        <f t="shared" si="15"/>
        <v>0</v>
      </c>
      <c r="DC33" s="11">
        <f t="shared" si="15"/>
        <v>0</v>
      </c>
      <c r="DD33" s="11">
        <f t="shared" si="15"/>
        <v>0</v>
      </c>
      <c r="DE33" s="11">
        <f t="shared" si="15"/>
        <v>0</v>
      </c>
      <c r="DF33" s="11">
        <f t="shared" si="15"/>
        <v>0</v>
      </c>
      <c r="DG33" s="11">
        <f t="shared" si="15"/>
        <v>0</v>
      </c>
      <c r="DH33" s="11">
        <f t="shared" si="15"/>
        <v>0</v>
      </c>
      <c r="DI33" s="11">
        <f t="shared" si="15"/>
        <v>0</v>
      </c>
      <c r="DJ33" s="11">
        <f t="shared" si="15"/>
        <v>0</v>
      </c>
      <c r="DK33" s="11">
        <f t="shared" si="15"/>
        <v>0</v>
      </c>
      <c r="DL33" s="11">
        <f t="shared" si="15"/>
        <v>0</v>
      </c>
      <c r="DM33" s="11">
        <f t="shared" si="15"/>
        <v>0</v>
      </c>
      <c r="DN33" s="11">
        <f t="shared" si="15"/>
        <v>0</v>
      </c>
    </row>
    <row r="34" spans="1:118" ht="15" customHeight="1">
      <c r="A34" s="42"/>
      <c r="B34" s="43"/>
      <c r="C34" s="37"/>
      <c r="D34" s="39"/>
      <c r="E34" s="41"/>
      <c r="F34" s="75"/>
      <c r="G34" s="85"/>
      <c r="H34" s="8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DJ34" t="s">
        <v>6</v>
      </c>
      <c r="DK34" t="s">
        <v>6</v>
      </c>
      <c r="DL34" t="s">
        <v>6</v>
      </c>
      <c r="DM34" t="s">
        <v>6</v>
      </c>
      <c r="DN34" t="s">
        <v>6</v>
      </c>
    </row>
    <row r="35" spans="1:118" ht="15" customHeight="1">
      <c r="A35" s="42" t="s">
        <v>37</v>
      </c>
      <c r="B35" s="43" t="s">
        <v>32</v>
      </c>
      <c r="C35" s="46">
        <f ca="1">SUM(Gesamtliste!C35)</f>
        <v>0</v>
      </c>
      <c r="D35" s="48">
        <f ca="1">SUM(Gesamtliste!D35)</f>
        <v>0</v>
      </c>
      <c r="E35" s="44" t="e">
        <f ca="1">SUM(Gesamtliste!E35)</f>
        <v>#DIV/0!</v>
      </c>
      <c r="F35" s="84" t="s">
        <v>6</v>
      </c>
      <c r="G35" s="84" t="s">
        <v>6</v>
      </c>
      <c r="H35" s="74" t="s">
        <v>6</v>
      </c>
      <c r="I35" s="74" t="s">
        <v>6</v>
      </c>
      <c r="J35" s="74" t="s">
        <v>6</v>
      </c>
      <c r="K35" s="74" t="s">
        <v>6</v>
      </c>
      <c r="L35" s="74" t="s">
        <v>6</v>
      </c>
      <c r="M35" s="74" t="s">
        <v>6</v>
      </c>
      <c r="N35" s="74" t="s">
        <v>6</v>
      </c>
      <c r="O35" s="74" t="s">
        <v>6</v>
      </c>
      <c r="P35" s="74" t="s">
        <v>6</v>
      </c>
      <c r="Q35" s="74" t="s">
        <v>6</v>
      </c>
      <c r="R35" s="74" t="s">
        <v>6</v>
      </c>
      <c r="S35" s="74" t="s">
        <v>6</v>
      </c>
      <c r="T35" s="74" t="s">
        <v>6</v>
      </c>
      <c r="U35" s="74" t="s">
        <v>6</v>
      </c>
      <c r="V35" s="74" t="s">
        <v>6</v>
      </c>
      <c r="W35" s="74" t="s">
        <v>6</v>
      </c>
      <c r="X35" s="74" t="s">
        <v>6</v>
      </c>
      <c r="Y35" s="82" t="s">
        <v>6</v>
      </c>
      <c r="Z35" s="82">
        <f>SUM(H35:J36)</f>
        <v>0</v>
      </c>
      <c r="AA35" s="82" t="s">
        <v>6</v>
      </c>
      <c r="AB35" s="82" t="s">
        <v>6</v>
      </c>
      <c r="AC35" s="82" t="s">
        <v>6</v>
      </c>
      <c r="AD35" s="82" t="s">
        <v>6</v>
      </c>
      <c r="AE35" s="82" t="s">
        <v>6</v>
      </c>
      <c r="AF35" s="82" t="s">
        <v>6</v>
      </c>
      <c r="AG35" s="82" t="s">
        <v>6</v>
      </c>
      <c r="AH35" s="82" t="s">
        <v>6</v>
      </c>
      <c r="AI35" s="82" t="s">
        <v>6</v>
      </c>
      <c r="AJ35" s="82" t="s">
        <v>6</v>
      </c>
      <c r="AK35" s="82" t="s">
        <v>6</v>
      </c>
      <c r="AL35" s="82" t="s">
        <v>6</v>
      </c>
      <c r="AM35" s="82" t="s">
        <v>6</v>
      </c>
      <c r="AN35" s="82" t="s">
        <v>6</v>
      </c>
      <c r="AO35" s="82" t="s">
        <v>6</v>
      </c>
      <c r="AP35" s="82" t="s">
        <v>6</v>
      </c>
      <c r="AQ35" s="82" t="s">
        <v>6</v>
      </c>
      <c r="AR35" s="82" t="s">
        <v>6</v>
      </c>
      <c r="AS35" s="82" t="s">
        <v>6</v>
      </c>
      <c r="AT35" s="82" t="s">
        <v>6</v>
      </c>
      <c r="AU35" s="82" t="s">
        <v>6</v>
      </c>
      <c r="AV35" s="82" t="s">
        <v>6</v>
      </c>
      <c r="AW35" s="82" t="s">
        <v>6</v>
      </c>
      <c r="AX35" s="82" t="s">
        <v>6</v>
      </c>
      <c r="AY35" s="82" t="s">
        <v>6</v>
      </c>
      <c r="AZ35" s="82" t="s">
        <v>6</v>
      </c>
      <c r="BA35" s="82" t="s">
        <v>6</v>
      </c>
      <c r="BB35" s="82" t="s">
        <v>6</v>
      </c>
      <c r="BC35" s="82" t="s">
        <v>6</v>
      </c>
      <c r="BD35" s="82" t="s">
        <v>6</v>
      </c>
      <c r="BE35" s="82" t="s">
        <v>6</v>
      </c>
      <c r="BF35" s="82" t="s">
        <v>6</v>
      </c>
      <c r="BG35" s="82" t="s">
        <v>6</v>
      </c>
      <c r="BH35" s="82" t="s">
        <v>6</v>
      </c>
      <c r="BI35" s="82" t="s">
        <v>6</v>
      </c>
      <c r="BJ35" s="82" t="s">
        <v>6</v>
      </c>
      <c r="BK35" s="82" t="s">
        <v>6</v>
      </c>
      <c r="BL35" s="82" t="s">
        <v>6</v>
      </c>
      <c r="BM35" s="82" t="s">
        <v>6</v>
      </c>
      <c r="BN35" s="82" t="s">
        <v>6</v>
      </c>
      <c r="BO35" s="82" t="s">
        <v>6</v>
      </c>
      <c r="BP35" s="82" t="s">
        <v>6</v>
      </c>
      <c r="BQ35" s="82" t="s">
        <v>6</v>
      </c>
      <c r="BR35" s="82" t="s">
        <v>6</v>
      </c>
      <c r="BS35" s="82" t="s">
        <v>6</v>
      </c>
      <c r="BW35" s="8">
        <f t="shared" ref="BW35:DN35" si="16">COUNTIF($F35:$BS35,BW$1)</f>
        <v>0</v>
      </c>
      <c r="BX35" s="8">
        <f t="shared" si="16"/>
        <v>0</v>
      </c>
      <c r="BY35" s="9">
        <f t="shared" si="16"/>
        <v>0</v>
      </c>
      <c r="BZ35" s="9">
        <f t="shared" si="16"/>
        <v>0</v>
      </c>
      <c r="CA35" s="9">
        <f t="shared" si="16"/>
        <v>0</v>
      </c>
      <c r="CB35" s="9">
        <f t="shared" si="16"/>
        <v>0</v>
      </c>
      <c r="CC35" s="9">
        <f t="shared" si="16"/>
        <v>0</v>
      </c>
      <c r="CD35" s="9">
        <f t="shared" si="16"/>
        <v>0</v>
      </c>
      <c r="CE35" s="10">
        <f t="shared" si="16"/>
        <v>0</v>
      </c>
      <c r="CF35" s="10">
        <f t="shared" si="16"/>
        <v>0</v>
      </c>
      <c r="CG35" s="10">
        <f t="shared" si="16"/>
        <v>0</v>
      </c>
      <c r="CH35" s="10">
        <f t="shared" si="16"/>
        <v>0</v>
      </c>
      <c r="CI35" s="10">
        <f t="shared" si="16"/>
        <v>0</v>
      </c>
      <c r="CJ35" s="10">
        <f t="shared" si="16"/>
        <v>0</v>
      </c>
      <c r="CK35" s="11">
        <f t="shared" si="16"/>
        <v>0</v>
      </c>
      <c r="CL35" s="11">
        <f t="shared" si="16"/>
        <v>0</v>
      </c>
      <c r="CM35" s="11">
        <f t="shared" si="16"/>
        <v>0</v>
      </c>
      <c r="CN35" s="11">
        <f t="shared" si="16"/>
        <v>0</v>
      </c>
      <c r="CO35" s="11">
        <f t="shared" si="16"/>
        <v>0</v>
      </c>
      <c r="CP35" s="11">
        <f t="shared" si="16"/>
        <v>0</v>
      </c>
      <c r="CQ35" s="11">
        <f t="shared" si="16"/>
        <v>0</v>
      </c>
      <c r="CR35" s="11">
        <f t="shared" si="16"/>
        <v>0</v>
      </c>
      <c r="CS35" s="11">
        <f t="shared" si="16"/>
        <v>0</v>
      </c>
      <c r="CT35" s="11">
        <f t="shared" si="16"/>
        <v>0</v>
      </c>
      <c r="CU35" s="11">
        <f t="shared" si="16"/>
        <v>0</v>
      </c>
      <c r="CV35" s="11">
        <f t="shared" si="16"/>
        <v>0</v>
      </c>
      <c r="CW35" s="11">
        <f t="shared" si="16"/>
        <v>0</v>
      </c>
      <c r="CX35" s="11">
        <f t="shared" si="16"/>
        <v>0</v>
      </c>
      <c r="CY35" s="11">
        <f t="shared" si="16"/>
        <v>0</v>
      </c>
      <c r="CZ35" s="11">
        <f t="shared" si="16"/>
        <v>0</v>
      </c>
      <c r="DA35" s="11">
        <f t="shared" si="16"/>
        <v>0</v>
      </c>
      <c r="DB35" s="11">
        <f t="shared" si="16"/>
        <v>0</v>
      </c>
      <c r="DC35" s="11">
        <f t="shared" si="16"/>
        <v>0</v>
      </c>
      <c r="DD35" s="11">
        <f t="shared" si="16"/>
        <v>0</v>
      </c>
      <c r="DE35" s="11">
        <f t="shared" si="16"/>
        <v>0</v>
      </c>
      <c r="DF35" s="11">
        <f t="shared" si="16"/>
        <v>0</v>
      </c>
      <c r="DG35" s="11">
        <f t="shared" si="16"/>
        <v>0</v>
      </c>
      <c r="DH35" s="11">
        <f t="shared" si="16"/>
        <v>0</v>
      </c>
      <c r="DI35" s="11">
        <f t="shared" si="16"/>
        <v>0</v>
      </c>
      <c r="DJ35" s="11">
        <f t="shared" si="16"/>
        <v>0</v>
      </c>
      <c r="DK35" s="11">
        <f t="shared" si="16"/>
        <v>0</v>
      </c>
      <c r="DL35" s="11">
        <f t="shared" si="16"/>
        <v>0</v>
      </c>
      <c r="DM35" s="11">
        <f t="shared" si="16"/>
        <v>0</v>
      </c>
      <c r="DN35" s="11">
        <f t="shared" si="16"/>
        <v>0</v>
      </c>
    </row>
    <row r="36" spans="1:118" ht="15" customHeight="1">
      <c r="A36" s="42"/>
      <c r="B36" s="43"/>
      <c r="C36" s="47"/>
      <c r="D36" s="49"/>
      <c r="E36" s="44"/>
      <c r="F36" s="85"/>
      <c r="G36" s="8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</row>
    <row r="37" spans="1:118" ht="15" customHeight="1">
      <c r="A37" s="42" t="s">
        <v>39</v>
      </c>
      <c r="B37" s="43" t="s">
        <v>38</v>
      </c>
      <c r="C37" s="36">
        <f ca="1">SUM(Gesamtliste!C37)</f>
        <v>0</v>
      </c>
      <c r="D37" s="38">
        <f ca="1">SUM(Gesamtliste!D37)</f>
        <v>0</v>
      </c>
      <c r="E37" s="40" t="e">
        <f ca="1">SUM(Gesamtliste!E37)</f>
        <v>#DIV/0!</v>
      </c>
      <c r="F37" s="84" t="s">
        <v>6</v>
      </c>
      <c r="G37" s="84" t="s">
        <v>6</v>
      </c>
      <c r="H37" s="74" t="s">
        <v>6</v>
      </c>
      <c r="I37" s="74" t="s">
        <v>6</v>
      </c>
      <c r="J37" s="74" t="s">
        <v>6</v>
      </c>
      <c r="K37" s="74" t="s">
        <v>6</v>
      </c>
      <c r="L37" s="74" t="s">
        <v>6</v>
      </c>
      <c r="M37" s="74" t="s">
        <v>6</v>
      </c>
      <c r="N37" s="74" t="s">
        <v>6</v>
      </c>
      <c r="O37" s="74" t="s">
        <v>6</v>
      </c>
      <c r="P37" s="74" t="s">
        <v>6</v>
      </c>
      <c r="Q37" s="74" t="s">
        <v>6</v>
      </c>
      <c r="R37" s="74" t="s">
        <v>6</v>
      </c>
      <c r="S37" s="74" t="s">
        <v>6</v>
      </c>
      <c r="T37" s="74" t="s">
        <v>6</v>
      </c>
      <c r="U37" s="74" t="s">
        <v>6</v>
      </c>
      <c r="V37" s="74" t="s">
        <v>6</v>
      </c>
      <c r="W37" s="74" t="s">
        <v>6</v>
      </c>
      <c r="X37" s="74" t="s">
        <v>6</v>
      </c>
      <c r="Y37" s="82" t="s">
        <v>6</v>
      </c>
      <c r="Z37" s="82">
        <f>SUM(H37:J38)</f>
        <v>0</v>
      </c>
      <c r="AA37" s="82" t="s">
        <v>6</v>
      </c>
      <c r="AB37" s="82" t="s">
        <v>6</v>
      </c>
      <c r="AC37" s="82" t="s">
        <v>6</v>
      </c>
      <c r="AD37" s="82" t="s">
        <v>6</v>
      </c>
      <c r="AE37" s="82" t="s">
        <v>6</v>
      </c>
      <c r="AF37" s="82" t="s">
        <v>6</v>
      </c>
      <c r="AG37" s="82" t="s">
        <v>6</v>
      </c>
      <c r="AH37" s="82" t="s">
        <v>6</v>
      </c>
      <c r="AI37" s="82" t="s">
        <v>6</v>
      </c>
      <c r="AJ37" s="82" t="s">
        <v>6</v>
      </c>
      <c r="AK37" s="82" t="s">
        <v>6</v>
      </c>
      <c r="AL37" s="82" t="s">
        <v>6</v>
      </c>
      <c r="AM37" s="82" t="s">
        <v>6</v>
      </c>
      <c r="AN37" s="82" t="s">
        <v>6</v>
      </c>
      <c r="AO37" s="82" t="s">
        <v>6</v>
      </c>
      <c r="AP37" s="82" t="s">
        <v>6</v>
      </c>
      <c r="AQ37" s="82" t="s">
        <v>6</v>
      </c>
      <c r="AR37" s="82" t="s">
        <v>6</v>
      </c>
      <c r="AS37" s="82" t="s">
        <v>6</v>
      </c>
      <c r="AT37" s="82" t="s">
        <v>6</v>
      </c>
      <c r="AU37" s="82" t="s">
        <v>6</v>
      </c>
      <c r="AV37" s="82" t="s">
        <v>6</v>
      </c>
      <c r="AW37" s="82" t="s">
        <v>6</v>
      </c>
      <c r="AX37" s="82" t="s">
        <v>6</v>
      </c>
      <c r="AY37" s="82" t="s">
        <v>6</v>
      </c>
      <c r="AZ37" s="82" t="s">
        <v>6</v>
      </c>
      <c r="BA37" s="82" t="s">
        <v>6</v>
      </c>
      <c r="BB37" s="82" t="s">
        <v>6</v>
      </c>
      <c r="BC37" s="82" t="s">
        <v>6</v>
      </c>
      <c r="BD37" s="82" t="s">
        <v>6</v>
      </c>
      <c r="BE37" s="82" t="s">
        <v>6</v>
      </c>
      <c r="BF37" s="82" t="s">
        <v>6</v>
      </c>
      <c r="BG37" s="82" t="s">
        <v>6</v>
      </c>
      <c r="BH37" s="82" t="s">
        <v>6</v>
      </c>
      <c r="BI37" s="82" t="s">
        <v>6</v>
      </c>
      <c r="BJ37" s="82" t="s">
        <v>6</v>
      </c>
      <c r="BK37" s="82" t="s">
        <v>6</v>
      </c>
      <c r="BL37" s="82" t="s">
        <v>6</v>
      </c>
      <c r="BM37" s="82" t="s">
        <v>6</v>
      </c>
      <c r="BN37" s="82" t="s">
        <v>6</v>
      </c>
      <c r="BO37" s="82" t="s">
        <v>6</v>
      </c>
      <c r="BP37" s="82" t="s">
        <v>6</v>
      </c>
      <c r="BQ37" s="82" t="s">
        <v>6</v>
      </c>
      <c r="BR37" s="82" t="s">
        <v>6</v>
      </c>
      <c r="BS37" s="82" t="s">
        <v>6</v>
      </c>
      <c r="BW37" s="8">
        <f t="shared" ref="BW37:DN37" si="17">COUNTIF($F37:$BS37,BW$1)</f>
        <v>0</v>
      </c>
      <c r="BX37" s="8">
        <f t="shared" si="17"/>
        <v>0</v>
      </c>
      <c r="BY37" s="9">
        <f t="shared" si="17"/>
        <v>0</v>
      </c>
      <c r="BZ37" s="9">
        <f t="shared" si="17"/>
        <v>0</v>
      </c>
      <c r="CA37" s="9">
        <f t="shared" si="17"/>
        <v>0</v>
      </c>
      <c r="CB37" s="9">
        <f t="shared" si="17"/>
        <v>0</v>
      </c>
      <c r="CC37" s="9">
        <f t="shared" si="17"/>
        <v>0</v>
      </c>
      <c r="CD37" s="9">
        <f t="shared" si="17"/>
        <v>0</v>
      </c>
      <c r="CE37" s="10">
        <f t="shared" si="17"/>
        <v>0</v>
      </c>
      <c r="CF37" s="10">
        <f t="shared" si="17"/>
        <v>0</v>
      </c>
      <c r="CG37" s="10">
        <f t="shared" si="17"/>
        <v>0</v>
      </c>
      <c r="CH37" s="10">
        <f t="shared" si="17"/>
        <v>0</v>
      </c>
      <c r="CI37" s="10">
        <f t="shared" si="17"/>
        <v>0</v>
      </c>
      <c r="CJ37" s="10">
        <f t="shared" si="17"/>
        <v>0</v>
      </c>
      <c r="CK37" s="11">
        <f t="shared" si="17"/>
        <v>0</v>
      </c>
      <c r="CL37" s="11">
        <f t="shared" si="17"/>
        <v>0</v>
      </c>
      <c r="CM37" s="11">
        <f t="shared" si="17"/>
        <v>0</v>
      </c>
      <c r="CN37" s="11">
        <f t="shared" si="17"/>
        <v>0</v>
      </c>
      <c r="CO37" s="11">
        <f t="shared" si="17"/>
        <v>0</v>
      </c>
      <c r="CP37" s="11">
        <f t="shared" si="17"/>
        <v>0</v>
      </c>
      <c r="CQ37" s="11">
        <f t="shared" si="17"/>
        <v>0</v>
      </c>
      <c r="CR37" s="11">
        <f t="shared" si="17"/>
        <v>0</v>
      </c>
      <c r="CS37" s="11">
        <f t="shared" si="17"/>
        <v>0</v>
      </c>
      <c r="CT37" s="11">
        <f t="shared" si="17"/>
        <v>0</v>
      </c>
      <c r="CU37" s="11">
        <f t="shared" si="17"/>
        <v>0</v>
      </c>
      <c r="CV37" s="11">
        <f t="shared" si="17"/>
        <v>0</v>
      </c>
      <c r="CW37" s="11">
        <f t="shared" si="17"/>
        <v>0</v>
      </c>
      <c r="CX37" s="11">
        <f t="shared" si="17"/>
        <v>0</v>
      </c>
      <c r="CY37" s="11">
        <f t="shared" si="17"/>
        <v>0</v>
      </c>
      <c r="CZ37" s="11">
        <f t="shared" si="17"/>
        <v>0</v>
      </c>
      <c r="DA37" s="11">
        <f t="shared" si="17"/>
        <v>0</v>
      </c>
      <c r="DB37" s="11">
        <f t="shared" si="17"/>
        <v>0</v>
      </c>
      <c r="DC37" s="11">
        <f t="shared" si="17"/>
        <v>0</v>
      </c>
      <c r="DD37" s="11">
        <f t="shared" si="17"/>
        <v>0</v>
      </c>
      <c r="DE37" s="11">
        <f t="shared" si="17"/>
        <v>0</v>
      </c>
      <c r="DF37" s="11">
        <f t="shared" si="17"/>
        <v>0</v>
      </c>
      <c r="DG37" s="11">
        <f t="shared" si="17"/>
        <v>0</v>
      </c>
      <c r="DH37" s="11">
        <f t="shared" si="17"/>
        <v>0</v>
      </c>
      <c r="DI37" s="11">
        <f t="shared" si="17"/>
        <v>0</v>
      </c>
      <c r="DJ37" s="11">
        <f t="shared" si="17"/>
        <v>0</v>
      </c>
      <c r="DK37" s="11">
        <f t="shared" si="17"/>
        <v>0</v>
      </c>
      <c r="DL37" s="11">
        <f t="shared" si="17"/>
        <v>0</v>
      </c>
      <c r="DM37" s="11">
        <f t="shared" si="17"/>
        <v>0</v>
      </c>
      <c r="DN37" s="11">
        <f t="shared" si="17"/>
        <v>0</v>
      </c>
    </row>
    <row r="38" spans="1:118" ht="15" customHeight="1">
      <c r="A38" s="42"/>
      <c r="B38" s="43"/>
      <c r="C38" s="37"/>
      <c r="D38" s="39"/>
      <c r="E38" s="41"/>
      <c r="F38" s="85"/>
      <c r="G38" s="8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</row>
    <row r="39" spans="1:118" ht="15" customHeight="1">
      <c r="A39" s="42" t="s">
        <v>41</v>
      </c>
      <c r="B39" s="43" t="s">
        <v>24</v>
      </c>
      <c r="C39" s="46">
        <f ca="1">SUM(Gesamtliste!C39)</f>
        <v>0</v>
      </c>
      <c r="D39" s="48">
        <f ca="1">SUM(Gesamtliste!D39)</f>
        <v>0</v>
      </c>
      <c r="E39" s="44" t="e">
        <f ca="1">SUM(Gesamtliste!E39)</f>
        <v>#DIV/0!</v>
      </c>
      <c r="F39" s="84" t="s">
        <v>6</v>
      </c>
      <c r="G39" s="84" t="s">
        <v>6</v>
      </c>
      <c r="H39" s="74" t="s">
        <v>6</v>
      </c>
      <c r="I39" s="74" t="s">
        <v>6</v>
      </c>
      <c r="J39" s="74" t="s">
        <v>6</v>
      </c>
      <c r="K39" s="74" t="s">
        <v>6</v>
      </c>
      <c r="L39" s="74" t="s">
        <v>6</v>
      </c>
      <c r="M39" s="74" t="s">
        <v>6</v>
      </c>
      <c r="N39" s="74" t="s">
        <v>6</v>
      </c>
      <c r="O39" s="74" t="s">
        <v>6</v>
      </c>
      <c r="P39" s="74" t="s">
        <v>6</v>
      </c>
      <c r="Q39" s="74" t="s">
        <v>6</v>
      </c>
      <c r="R39" s="74" t="s">
        <v>6</v>
      </c>
      <c r="S39" s="74" t="s">
        <v>6</v>
      </c>
      <c r="T39" s="74" t="s">
        <v>6</v>
      </c>
      <c r="U39" s="74" t="s">
        <v>6</v>
      </c>
      <c r="V39" s="74" t="s">
        <v>6</v>
      </c>
      <c r="W39" s="74" t="s">
        <v>6</v>
      </c>
      <c r="X39" s="74" t="s">
        <v>6</v>
      </c>
      <c r="Y39" s="82" t="s">
        <v>6</v>
      </c>
      <c r="Z39" s="82">
        <f>SUM(H39:J40)</f>
        <v>0</v>
      </c>
      <c r="AA39" s="82" t="s">
        <v>6</v>
      </c>
      <c r="AB39" s="82" t="s">
        <v>6</v>
      </c>
      <c r="AC39" s="82" t="s">
        <v>6</v>
      </c>
      <c r="AD39" s="82" t="s">
        <v>6</v>
      </c>
      <c r="AE39" s="82" t="s">
        <v>6</v>
      </c>
      <c r="AF39" s="82" t="s">
        <v>6</v>
      </c>
      <c r="AG39" s="82" t="s">
        <v>6</v>
      </c>
      <c r="AH39" s="82" t="s">
        <v>6</v>
      </c>
      <c r="AI39" s="82" t="s">
        <v>6</v>
      </c>
      <c r="AJ39" s="82" t="s">
        <v>6</v>
      </c>
      <c r="AK39" s="82" t="s">
        <v>6</v>
      </c>
      <c r="AL39" s="82" t="s">
        <v>6</v>
      </c>
      <c r="AM39" s="82" t="s">
        <v>6</v>
      </c>
      <c r="AN39" s="82" t="s">
        <v>6</v>
      </c>
      <c r="AO39" s="82" t="s">
        <v>6</v>
      </c>
      <c r="AP39" s="82" t="s">
        <v>6</v>
      </c>
      <c r="AQ39" s="82" t="s">
        <v>6</v>
      </c>
      <c r="AR39" s="82" t="s">
        <v>6</v>
      </c>
      <c r="AS39" s="82" t="s">
        <v>6</v>
      </c>
      <c r="AT39" s="82" t="s">
        <v>6</v>
      </c>
      <c r="AU39" s="82" t="s">
        <v>6</v>
      </c>
      <c r="AV39" s="82" t="s">
        <v>6</v>
      </c>
      <c r="AW39" s="82" t="s">
        <v>6</v>
      </c>
      <c r="AX39" s="82" t="s">
        <v>6</v>
      </c>
      <c r="AY39" s="82" t="s">
        <v>6</v>
      </c>
      <c r="AZ39" s="82" t="s">
        <v>6</v>
      </c>
      <c r="BA39" s="82" t="s">
        <v>6</v>
      </c>
      <c r="BB39" s="82" t="s">
        <v>6</v>
      </c>
      <c r="BC39" s="82" t="s">
        <v>6</v>
      </c>
      <c r="BD39" s="82" t="s">
        <v>6</v>
      </c>
      <c r="BE39" s="82" t="s">
        <v>6</v>
      </c>
      <c r="BF39" s="82" t="s">
        <v>6</v>
      </c>
      <c r="BG39" s="82" t="s">
        <v>6</v>
      </c>
      <c r="BH39" s="82" t="s">
        <v>6</v>
      </c>
      <c r="BI39" s="82" t="s">
        <v>6</v>
      </c>
      <c r="BJ39" s="82" t="s">
        <v>6</v>
      </c>
      <c r="BK39" s="82" t="s">
        <v>6</v>
      </c>
      <c r="BL39" s="82" t="s">
        <v>6</v>
      </c>
      <c r="BM39" s="82" t="s">
        <v>6</v>
      </c>
      <c r="BN39" s="82" t="s">
        <v>6</v>
      </c>
      <c r="BO39" s="82" t="s">
        <v>6</v>
      </c>
      <c r="BP39" s="82" t="s">
        <v>6</v>
      </c>
      <c r="BQ39" s="82" t="s">
        <v>6</v>
      </c>
      <c r="BR39" s="82" t="s">
        <v>6</v>
      </c>
      <c r="BS39" s="82" t="s">
        <v>6</v>
      </c>
      <c r="BW39" s="8">
        <f t="shared" ref="BW39:DN39" si="18">COUNTIF($F39:$BS39,BW$1)</f>
        <v>0</v>
      </c>
      <c r="BX39" s="8">
        <f t="shared" si="18"/>
        <v>0</v>
      </c>
      <c r="BY39" s="9">
        <f t="shared" si="18"/>
        <v>0</v>
      </c>
      <c r="BZ39" s="9">
        <f t="shared" si="18"/>
        <v>0</v>
      </c>
      <c r="CA39" s="9">
        <f t="shared" si="18"/>
        <v>0</v>
      </c>
      <c r="CB39" s="9">
        <f t="shared" si="18"/>
        <v>0</v>
      </c>
      <c r="CC39" s="9">
        <f t="shared" si="18"/>
        <v>0</v>
      </c>
      <c r="CD39" s="9">
        <f t="shared" si="18"/>
        <v>0</v>
      </c>
      <c r="CE39" s="10">
        <f t="shared" si="18"/>
        <v>0</v>
      </c>
      <c r="CF39" s="10">
        <f t="shared" si="18"/>
        <v>0</v>
      </c>
      <c r="CG39" s="10">
        <f t="shared" si="18"/>
        <v>0</v>
      </c>
      <c r="CH39" s="10">
        <f t="shared" si="18"/>
        <v>0</v>
      </c>
      <c r="CI39" s="10">
        <f t="shared" si="18"/>
        <v>0</v>
      </c>
      <c r="CJ39" s="10">
        <f t="shared" si="18"/>
        <v>0</v>
      </c>
      <c r="CK39" s="11">
        <f t="shared" si="18"/>
        <v>0</v>
      </c>
      <c r="CL39" s="11">
        <f t="shared" si="18"/>
        <v>0</v>
      </c>
      <c r="CM39" s="11">
        <f t="shared" si="18"/>
        <v>0</v>
      </c>
      <c r="CN39" s="11">
        <f t="shared" si="18"/>
        <v>0</v>
      </c>
      <c r="CO39" s="11">
        <f t="shared" si="18"/>
        <v>0</v>
      </c>
      <c r="CP39" s="11">
        <f t="shared" si="18"/>
        <v>0</v>
      </c>
      <c r="CQ39" s="11">
        <f t="shared" si="18"/>
        <v>0</v>
      </c>
      <c r="CR39" s="11">
        <f t="shared" si="18"/>
        <v>0</v>
      </c>
      <c r="CS39" s="11">
        <f t="shared" si="18"/>
        <v>0</v>
      </c>
      <c r="CT39" s="11">
        <f t="shared" si="18"/>
        <v>0</v>
      </c>
      <c r="CU39" s="11">
        <f t="shared" si="18"/>
        <v>0</v>
      </c>
      <c r="CV39" s="11">
        <f t="shared" si="18"/>
        <v>0</v>
      </c>
      <c r="CW39" s="11">
        <f t="shared" si="18"/>
        <v>0</v>
      </c>
      <c r="CX39" s="11">
        <f t="shared" si="18"/>
        <v>0</v>
      </c>
      <c r="CY39" s="11">
        <f t="shared" si="18"/>
        <v>0</v>
      </c>
      <c r="CZ39" s="11">
        <f t="shared" si="18"/>
        <v>0</v>
      </c>
      <c r="DA39" s="11">
        <f t="shared" si="18"/>
        <v>0</v>
      </c>
      <c r="DB39" s="11">
        <f t="shared" si="18"/>
        <v>0</v>
      </c>
      <c r="DC39" s="11">
        <f t="shared" si="18"/>
        <v>0</v>
      </c>
      <c r="DD39" s="11">
        <f t="shared" si="18"/>
        <v>0</v>
      </c>
      <c r="DE39" s="11">
        <f t="shared" si="18"/>
        <v>0</v>
      </c>
      <c r="DF39" s="11">
        <f t="shared" si="18"/>
        <v>0</v>
      </c>
      <c r="DG39" s="11">
        <f t="shared" si="18"/>
        <v>0</v>
      </c>
      <c r="DH39" s="11">
        <f t="shared" si="18"/>
        <v>0</v>
      </c>
      <c r="DI39" s="11">
        <f t="shared" si="18"/>
        <v>0</v>
      </c>
      <c r="DJ39" s="11">
        <f t="shared" si="18"/>
        <v>0</v>
      </c>
      <c r="DK39" s="11">
        <f t="shared" si="18"/>
        <v>0</v>
      </c>
      <c r="DL39" s="11">
        <f t="shared" si="18"/>
        <v>0</v>
      </c>
      <c r="DM39" s="11">
        <f t="shared" si="18"/>
        <v>0</v>
      </c>
      <c r="DN39" s="11">
        <f t="shared" si="18"/>
        <v>0</v>
      </c>
    </row>
    <row r="40" spans="1:118" ht="15" customHeight="1">
      <c r="A40" s="42"/>
      <c r="B40" s="43"/>
      <c r="C40" s="47"/>
      <c r="D40" s="49"/>
      <c r="E40" s="44"/>
      <c r="F40" s="85"/>
      <c r="G40" s="8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</row>
    <row r="41" spans="1:118" ht="15" customHeight="1">
      <c r="A41" s="42" t="s">
        <v>43</v>
      </c>
      <c r="B41" s="43" t="s">
        <v>42</v>
      </c>
      <c r="C41" s="36">
        <f ca="1">SUM(Gesamtliste!C41)</f>
        <v>0</v>
      </c>
      <c r="D41" s="38">
        <f ca="1">SUM(Gesamtliste!D41)</f>
        <v>0</v>
      </c>
      <c r="E41" s="40" t="e">
        <f ca="1">SUM(Gesamtliste!E41)</f>
        <v>#DIV/0!</v>
      </c>
      <c r="F41" s="84" t="s">
        <v>6</v>
      </c>
      <c r="G41" s="84" t="s">
        <v>6</v>
      </c>
      <c r="H41" s="74" t="s">
        <v>6</v>
      </c>
      <c r="I41" s="74" t="s">
        <v>6</v>
      </c>
      <c r="J41" s="74" t="s">
        <v>6</v>
      </c>
      <c r="K41" s="74" t="s">
        <v>6</v>
      </c>
      <c r="L41" s="74" t="s">
        <v>6</v>
      </c>
      <c r="M41" s="74" t="s">
        <v>6</v>
      </c>
      <c r="N41" s="74" t="s">
        <v>6</v>
      </c>
      <c r="O41" s="74" t="s">
        <v>6</v>
      </c>
      <c r="P41" s="74" t="s">
        <v>6</v>
      </c>
      <c r="Q41" s="74" t="s">
        <v>6</v>
      </c>
      <c r="R41" s="74" t="s">
        <v>6</v>
      </c>
      <c r="S41" s="74" t="s">
        <v>6</v>
      </c>
      <c r="T41" s="74" t="s">
        <v>6</v>
      </c>
      <c r="U41" s="74" t="s">
        <v>6</v>
      </c>
      <c r="V41" s="74" t="s">
        <v>6</v>
      </c>
      <c r="W41" s="74" t="s">
        <v>6</v>
      </c>
      <c r="X41" s="74" t="s">
        <v>6</v>
      </c>
      <c r="Y41" s="82" t="s">
        <v>6</v>
      </c>
      <c r="Z41" s="82">
        <f>SUM(H41:J42)</f>
        <v>0</v>
      </c>
      <c r="AA41" s="82" t="s">
        <v>6</v>
      </c>
      <c r="AB41" s="82" t="s">
        <v>6</v>
      </c>
      <c r="AC41" s="82" t="s">
        <v>6</v>
      </c>
      <c r="AD41" s="82" t="s">
        <v>6</v>
      </c>
      <c r="AE41" s="82" t="s">
        <v>6</v>
      </c>
      <c r="AF41" s="82" t="s">
        <v>6</v>
      </c>
      <c r="AG41" s="82" t="s">
        <v>6</v>
      </c>
      <c r="AH41" s="82" t="s">
        <v>6</v>
      </c>
      <c r="AI41" s="82" t="s">
        <v>6</v>
      </c>
      <c r="AJ41" s="82" t="s">
        <v>6</v>
      </c>
      <c r="AK41" s="82" t="s">
        <v>6</v>
      </c>
      <c r="AL41" s="82" t="s">
        <v>6</v>
      </c>
      <c r="AM41" s="82" t="s">
        <v>6</v>
      </c>
      <c r="AN41" s="82" t="s">
        <v>6</v>
      </c>
      <c r="AO41" s="82" t="s">
        <v>6</v>
      </c>
      <c r="AP41" s="82" t="s">
        <v>6</v>
      </c>
      <c r="AQ41" s="82" t="s">
        <v>6</v>
      </c>
      <c r="AR41" s="82" t="s">
        <v>6</v>
      </c>
      <c r="AS41" s="82" t="s">
        <v>6</v>
      </c>
      <c r="AT41" s="82" t="s">
        <v>6</v>
      </c>
      <c r="AU41" s="82" t="s">
        <v>6</v>
      </c>
      <c r="AV41" s="82" t="s">
        <v>6</v>
      </c>
      <c r="AW41" s="82" t="s">
        <v>6</v>
      </c>
      <c r="AX41" s="82" t="s">
        <v>6</v>
      </c>
      <c r="AY41" s="82" t="s">
        <v>6</v>
      </c>
      <c r="AZ41" s="82" t="s">
        <v>6</v>
      </c>
      <c r="BA41" s="82" t="s">
        <v>6</v>
      </c>
      <c r="BB41" s="82" t="s">
        <v>6</v>
      </c>
      <c r="BC41" s="82" t="s">
        <v>6</v>
      </c>
      <c r="BD41" s="82" t="s">
        <v>6</v>
      </c>
      <c r="BE41" s="82" t="s">
        <v>6</v>
      </c>
      <c r="BF41" s="82" t="s">
        <v>6</v>
      </c>
      <c r="BG41" s="82" t="s">
        <v>6</v>
      </c>
      <c r="BH41" s="82" t="s">
        <v>6</v>
      </c>
      <c r="BI41" s="82" t="s">
        <v>6</v>
      </c>
      <c r="BJ41" s="82" t="s">
        <v>6</v>
      </c>
      <c r="BK41" s="82" t="s">
        <v>6</v>
      </c>
      <c r="BL41" s="82" t="s">
        <v>6</v>
      </c>
      <c r="BM41" s="82" t="s">
        <v>6</v>
      </c>
      <c r="BN41" s="82" t="s">
        <v>6</v>
      </c>
      <c r="BO41" s="82" t="s">
        <v>6</v>
      </c>
      <c r="BP41" s="82" t="s">
        <v>6</v>
      </c>
      <c r="BQ41" s="82" t="s">
        <v>6</v>
      </c>
      <c r="BR41" s="82" t="s">
        <v>6</v>
      </c>
      <c r="BS41" s="82" t="s">
        <v>6</v>
      </c>
      <c r="BW41" s="8">
        <f t="shared" ref="BW41:DN41" si="19">COUNTIF($F41:$BS41,BW$1)</f>
        <v>0</v>
      </c>
      <c r="BX41" s="8">
        <f t="shared" si="19"/>
        <v>0</v>
      </c>
      <c r="BY41" s="9">
        <f t="shared" si="19"/>
        <v>0</v>
      </c>
      <c r="BZ41" s="9">
        <f t="shared" si="19"/>
        <v>0</v>
      </c>
      <c r="CA41" s="9">
        <f t="shared" si="19"/>
        <v>0</v>
      </c>
      <c r="CB41" s="9">
        <f t="shared" si="19"/>
        <v>0</v>
      </c>
      <c r="CC41" s="9">
        <f t="shared" si="19"/>
        <v>0</v>
      </c>
      <c r="CD41" s="9">
        <f t="shared" si="19"/>
        <v>0</v>
      </c>
      <c r="CE41" s="10">
        <f t="shared" si="19"/>
        <v>0</v>
      </c>
      <c r="CF41" s="10">
        <f t="shared" si="19"/>
        <v>0</v>
      </c>
      <c r="CG41" s="10">
        <f t="shared" si="19"/>
        <v>0</v>
      </c>
      <c r="CH41" s="10">
        <f t="shared" si="19"/>
        <v>0</v>
      </c>
      <c r="CI41" s="10">
        <f t="shared" si="19"/>
        <v>0</v>
      </c>
      <c r="CJ41" s="10">
        <f t="shared" si="19"/>
        <v>0</v>
      </c>
      <c r="CK41" s="11">
        <f t="shared" si="19"/>
        <v>0</v>
      </c>
      <c r="CL41" s="11">
        <f t="shared" si="19"/>
        <v>0</v>
      </c>
      <c r="CM41" s="11">
        <f t="shared" si="19"/>
        <v>0</v>
      </c>
      <c r="CN41" s="11">
        <f t="shared" si="19"/>
        <v>0</v>
      </c>
      <c r="CO41" s="11">
        <f t="shared" si="19"/>
        <v>0</v>
      </c>
      <c r="CP41" s="11">
        <f t="shared" si="19"/>
        <v>0</v>
      </c>
      <c r="CQ41" s="11">
        <f t="shared" si="19"/>
        <v>0</v>
      </c>
      <c r="CR41" s="11">
        <f t="shared" si="19"/>
        <v>0</v>
      </c>
      <c r="CS41" s="11">
        <f t="shared" si="19"/>
        <v>0</v>
      </c>
      <c r="CT41" s="11">
        <f t="shared" si="19"/>
        <v>0</v>
      </c>
      <c r="CU41" s="11">
        <f t="shared" si="19"/>
        <v>0</v>
      </c>
      <c r="CV41" s="11">
        <f t="shared" si="19"/>
        <v>0</v>
      </c>
      <c r="CW41" s="11">
        <f t="shared" si="19"/>
        <v>0</v>
      </c>
      <c r="CX41" s="11">
        <f t="shared" si="19"/>
        <v>0</v>
      </c>
      <c r="CY41" s="11">
        <f t="shared" si="19"/>
        <v>0</v>
      </c>
      <c r="CZ41" s="11">
        <f t="shared" si="19"/>
        <v>0</v>
      </c>
      <c r="DA41" s="11">
        <f t="shared" si="19"/>
        <v>0</v>
      </c>
      <c r="DB41" s="11">
        <f t="shared" si="19"/>
        <v>0</v>
      </c>
      <c r="DC41" s="11">
        <f t="shared" si="19"/>
        <v>0</v>
      </c>
      <c r="DD41" s="11">
        <f t="shared" si="19"/>
        <v>0</v>
      </c>
      <c r="DE41" s="11">
        <f t="shared" si="19"/>
        <v>0</v>
      </c>
      <c r="DF41" s="11">
        <f t="shared" si="19"/>
        <v>0</v>
      </c>
      <c r="DG41" s="11">
        <f t="shared" si="19"/>
        <v>0</v>
      </c>
      <c r="DH41" s="11">
        <f t="shared" si="19"/>
        <v>0</v>
      </c>
      <c r="DI41" s="11">
        <f t="shared" si="19"/>
        <v>0</v>
      </c>
      <c r="DJ41" s="11">
        <f t="shared" si="19"/>
        <v>0</v>
      </c>
      <c r="DK41" s="11">
        <f t="shared" si="19"/>
        <v>0</v>
      </c>
      <c r="DL41" s="11">
        <f t="shared" si="19"/>
        <v>0</v>
      </c>
      <c r="DM41" s="11">
        <f t="shared" si="19"/>
        <v>0</v>
      </c>
      <c r="DN41" s="11">
        <f t="shared" si="19"/>
        <v>0</v>
      </c>
    </row>
    <row r="42" spans="1:118" ht="15" customHeight="1">
      <c r="A42" s="42"/>
      <c r="B42" s="43"/>
      <c r="C42" s="37"/>
      <c r="D42" s="39"/>
      <c r="E42" s="41"/>
      <c r="F42" s="85"/>
      <c r="G42" s="8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DJ42" t="s">
        <v>6</v>
      </c>
      <c r="DK42" t="s">
        <v>6</v>
      </c>
      <c r="DL42" t="s">
        <v>6</v>
      </c>
      <c r="DM42" t="s">
        <v>6</v>
      </c>
      <c r="DN42" t="s">
        <v>6</v>
      </c>
    </row>
    <row r="43" spans="1:118" ht="15" customHeight="1">
      <c r="A43" s="42" t="s">
        <v>45</v>
      </c>
      <c r="B43" s="43" t="s">
        <v>44</v>
      </c>
      <c r="C43" s="46">
        <f ca="1">SUM(Gesamtliste!C43)</f>
        <v>0</v>
      </c>
      <c r="D43" s="48">
        <f ca="1">SUM(Gesamtliste!D43)</f>
        <v>0</v>
      </c>
      <c r="E43" s="44" t="e">
        <f ca="1">SUM(Gesamtliste!E43)</f>
        <v>#DIV/0!</v>
      </c>
      <c r="F43" s="84" t="s">
        <v>6</v>
      </c>
      <c r="G43" s="84" t="s">
        <v>6</v>
      </c>
      <c r="H43" s="74" t="s">
        <v>6</v>
      </c>
      <c r="I43" s="74" t="s">
        <v>6</v>
      </c>
      <c r="J43" s="74" t="s">
        <v>6</v>
      </c>
      <c r="K43" s="74" t="s">
        <v>6</v>
      </c>
      <c r="L43" s="74" t="s">
        <v>6</v>
      </c>
      <c r="M43" s="74" t="s">
        <v>6</v>
      </c>
      <c r="N43" s="74" t="s">
        <v>6</v>
      </c>
      <c r="O43" s="74" t="s">
        <v>6</v>
      </c>
      <c r="P43" s="74" t="s">
        <v>6</v>
      </c>
      <c r="Q43" s="74" t="s">
        <v>6</v>
      </c>
      <c r="R43" s="74" t="s">
        <v>6</v>
      </c>
      <c r="S43" s="74" t="s">
        <v>6</v>
      </c>
      <c r="T43" s="74" t="s">
        <v>6</v>
      </c>
      <c r="U43" s="74" t="s">
        <v>6</v>
      </c>
      <c r="V43" s="74" t="s">
        <v>6</v>
      </c>
      <c r="W43" s="74" t="s">
        <v>6</v>
      </c>
      <c r="X43" s="74" t="s">
        <v>6</v>
      </c>
      <c r="Y43" s="82" t="s">
        <v>6</v>
      </c>
      <c r="Z43" s="82">
        <f>SUM(H43:J44)</f>
        <v>0</v>
      </c>
      <c r="AA43" s="82" t="s">
        <v>6</v>
      </c>
      <c r="AB43" s="82" t="s">
        <v>6</v>
      </c>
      <c r="AC43" s="82" t="s">
        <v>6</v>
      </c>
      <c r="AD43" s="82" t="s">
        <v>6</v>
      </c>
      <c r="AE43" s="82" t="s">
        <v>6</v>
      </c>
      <c r="AF43" s="82" t="s">
        <v>6</v>
      </c>
      <c r="AG43" s="82" t="s">
        <v>6</v>
      </c>
      <c r="AH43" s="82" t="s">
        <v>6</v>
      </c>
      <c r="AI43" s="82" t="s">
        <v>6</v>
      </c>
      <c r="AJ43" s="82" t="s">
        <v>6</v>
      </c>
      <c r="AK43" s="82" t="s">
        <v>6</v>
      </c>
      <c r="AL43" s="82" t="s">
        <v>6</v>
      </c>
      <c r="AM43" s="82" t="s">
        <v>6</v>
      </c>
      <c r="AN43" s="82" t="s">
        <v>6</v>
      </c>
      <c r="AO43" s="82" t="s">
        <v>6</v>
      </c>
      <c r="AP43" s="82" t="s">
        <v>6</v>
      </c>
      <c r="AQ43" s="82" t="s">
        <v>6</v>
      </c>
      <c r="AR43" s="82" t="s">
        <v>6</v>
      </c>
      <c r="AS43" s="82" t="s">
        <v>6</v>
      </c>
      <c r="AT43" s="82" t="s">
        <v>6</v>
      </c>
      <c r="AU43" s="82" t="s">
        <v>6</v>
      </c>
      <c r="AV43" s="82" t="s">
        <v>6</v>
      </c>
      <c r="AW43" s="82" t="s">
        <v>6</v>
      </c>
      <c r="AX43" s="82" t="s">
        <v>6</v>
      </c>
      <c r="AY43" s="82" t="s">
        <v>6</v>
      </c>
      <c r="AZ43" s="82" t="s">
        <v>6</v>
      </c>
      <c r="BA43" s="82" t="s">
        <v>6</v>
      </c>
      <c r="BB43" s="82" t="s">
        <v>6</v>
      </c>
      <c r="BC43" s="82" t="s">
        <v>6</v>
      </c>
      <c r="BD43" s="82" t="s">
        <v>6</v>
      </c>
      <c r="BE43" s="82" t="s">
        <v>6</v>
      </c>
      <c r="BF43" s="82" t="s">
        <v>6</v>
      </c>
      <c r="BG43" s="82" t="s">
        <v>6</v>
      </c>
      <c r="BH43" s="82" t="s">
        <v>6</v>
      </c>
      <c r="BI43" s="82" t="s">
        <v>6</v>
      </c>
      <c r="BJ43" s="82" t="s">
        <v>6</v>
      </c>
      <c r="BK43" s="82" t="s">
        <v>6</v>
      </c>
      <c r="BL43" s="82" t="s">
        <v>6</v>
      </c>
      <c r="BM43" s="82" t="s">
        <v>6</v>
      </c>
      <c r="BN43" s="82" t="s">
        <v>6</v>
      </c>
      <c r="BO43" s="82" t="s">
        <v>6</v>
      </c>
      <c r="BP43" s="82" t="s">
        <v>6</v>
      </c>
      <c r="BQ43" s="82" t="s">
        <v>6</v>
      </c>
      <c r="BR43" s="82" t="s">
        <v>6</v>
      </c>
      <c r="BS43" s="82" t="s">
        <v>6</v>
      </c>
      <c r="BT43" t="s">
        <v>6</v>
      </c>
      <c r="BW43" s="8">
        <f t="shared" ref="BW43:DN43" si="20">COUNTIF($F43:$BS43,BW$1)</f>
        <v>0</v>
      </c>
      <c r="BX43" s="8">
        <f t="shared" si="20"/>
        <v>0</v>
      </c>
      <c r="BY43" s="9">
        <f t="shared" si="20"/>
        <v>0</v>
      </c>
      <c r="BZ43" s="9">
        <f t="shared" si="20"/>
        <v>0</v>
      </c>
      <c r="CA43" s="9">
        <f t="shared" si="20"/>
        <v>0</v>
      </c>
      <c r="CB43" s="9">
        <f t="shared" si="20"/>
        <v>0</v>
      </c>
      <c r="CC43" s="9">
        <f t="shared" si="20"/>
        <v>0</v>
      </c>
      <c r="CD43" s="9">
        <f t="shared" si="20"/>
        <v>0</v>
      </c>
      <c r="CE43" s="10">
        <f t="shared" si="20"/>
        <v>0</v>
      </c>
      <c r="CF43" s="10">
        <f t="shared" si="20"/>
        <v>0</v>
      </c>
      <c r="CG43" s="10">
        <f t="shared" si="20"/>
        <v>0</v>
      </c>
      <c r="CH43" s="10">
        <f t="shared" si="20"/>
        <v>0</v>
      </c>
      <c r="CI43" s="10">
        <f t="shared" si="20"/>
        <v>0</v>
      </c>
      <c r="CJ43" s="10">
        <f t="shared" si="20"/>
        <v>0</v>
      </c>
      <c r="CK43" s="11">
        <f t="shared" si="20"/>
        <v>0</v>
      </c>
      <c r="CL43" s="11">
        <f t="shared" si="20"/>
        <v>0</v>
      </c>
      <c r="CM43" s="11">
        <f t="shared" si="20"/>
        <v>0</v>
      </c>
      <c r="CN43" s="11">
        <f t="shared" si="20"/>
        <v>0</v>
      </c>
      <c r="CO43" s="11">
        <f t="shared" si="20"/>
        <v>0</v>
      </c>
      <c r="CP43" s="11">
        <f t="shared" si="20"/>
        <v>0</v>
      </c>
      <c r="CQ43" s="11">
        <f t="shared" si="20"/>
        <v>0</v>
      </c>
      <c r="CR43" s="11">
        <f t="shared" si="20"/>
        <v>0</v>
      </c>
      <c r="CS43" s="11">
        <f t="shared" si="20"/>
        <v>0</v>
      </c>
      <c r="CT43" s="11">
        <f t="shared" si="20"/>
        <v>0</v>
      </c>
      <c r="CU43" s="11">
        <f t="shared" si="20"/>
        <v>0</v>
      </c>
      <c r="CV43" s="11">
        <f t="shared" si="20"/>
        <v>0</v>
      </c>
      <c r="CW43" s="11">
        <f t="shared" si="20"/>
        <v>0</v>
      </c>
      <c r="CX43" s="11">
        <f t="shared" si="20"/>
        <v>0</v>
      </c>
      <c r="CY43" s="11">
        <f t="shared" si="20"/>
        <v>0</v>
      </c>
      <c r="CZ43" s="11">
        <f t="shared" si="20"/>
        <v>0</v>
      </c>
      <c r="DA43" s="11">
        <f t="shared" si="20"/>
        <v>0</v>
      </c>
      <c r="DB43" s="11">
        <f t="shared" si="20"/>
        <v>0</v>
      </c>
      <c r="DC43" s="11">
        <f t="shared" si="20"/>
        <v>0</v>
      </c>
      <c r="DD43" s="11">
        <f t="shared" si="20"/>
        <v>0</v>
      </c>
      <c r="DE43" s="11">
        <f t="shared" si="20"/>
        <v>0</v>
      </c>
      <c r="DF43" s="11">
        <f t="shared" si="20"/>
        <v>0</v>
      </c>
      <c r="DG43" s="11">
        <f t="shared" si="20"/>
        <v>0</v>
      </c>
      <c r="DH43" s="11">
        <f t="shared" si="20"/>
        <v>0</v>
      </c>
      <c r="DI43" s="11">
        <f t="shared" si="20"/>
        <v>0</v>
      </c>
      <c r="DJ43" s="11">
        <f t="shared" si="20"/>
        <v>0</v>
      </c>
      <c r="DK43" s="11">
        <f t="shared" si="20"/>
        <v>0</v>
      </c>
      <c r="DL43" s="11">
        <f t="shared" si="20"/>
        <v>0</v>
      </c>
      <c r="DM43" s="11">
        <f t="shared" si="20"/>
        <v>0</v>
      </c>
      <c r="DN43" s="11">
        <f t="shared" si="20"/>
        <v>0</v>
      </c>
    </row>
    <row r="44" spans="1:118" ht="15" customHeight="1">
      <c r="A44" s="42"/>
      <c r="B44" s="43"/>
      <c r="C44" s="47"/>
      <c r="D44" s="49"/>
      <c r="E44" s="44"/>
      <c r="F44" s="85"/>
      <c r="G44" s="8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</row>
    <row r="45" spans="1:118" ht="15" customHeight="1">
      <c r="A45" s="42" t="s">
        <v>47</v>
      </c>
      <c r="B45" s="43" t="s">
        <v>26</v>
      </c>
      <c r="C45" s="36">
        <f ca="1">SUM(Gesamtliste!C45)</f>
        <v>0</v>
      </c>
      <c r="D45" s="38">
        <f ca="1">SUM(Gesamtliste!D45)</f>
        <v>0</v>
      </c>
      <c r="E45" s="40" t="e">
        <f ca="1">SUM(Gesamtliste!E45)</f>
        <v>#DIV/0!</v>
      </c>
      <c r="F45" s="84" t="s">
        <v>6</v>
      </c>
      <c r="G45" s="84" t="s">
        <v>6</v>
      </c>
      <c r="H45" s="74" t="s">
        <v>6</v>
      </c>
      <c r="I45" s="74" t="s">
        <v>6</v>
      </c>
      <c r="J45" s="74" t="s">
        <v>6</v>
      </c>
      <c r="K45" s="74" t="s">
        <v>6</v>
      </c>
      <c r="L45" s="74" t="s">
        <v>6</v>
      </c>
      <c r="M45" s="74" t="s">
        <v>6</v>
      </c>
      <c r="N45" s="74" t="s">
        <v>6</v>
      </c>
      <c r="O45" s="74" t="s">
        <v>6</v>
      </c>
      <c r="P45" s="74" t="s">
        <v>6</v>
      </c>
      <c r="Q45" s="74" t="s">
        <v>6</v>
      </c>
      <c r="R45" s="74" t="s">
        <v>6</v>
      </c>
      <c r="S45" s="74" t="s">
        <v>6</v>
      </c>
      <c r="T45" s="74" t="s">
        <v>6</v>
      </c>
      <c r="U45" s="74" t="s">
        <v>6</v>
      </c>
      <c r="V45" s="74" t="s">
        <v>6</v>
      </c>
      <c r="W45" s="74" t="s">
        <v>6</v>
      </c>
      <c r="X45" s="74" t="s">
        <v>6</v>
      </c>
      <c r="Y45" s="82" t="s">
        <v>6</v>
      </c>
      <c r="Z45" s="82">
        <f>SUM(H45:J46)</f>
        <v>0</v>
      </c>
      <c r="AA45" s="82" t="s">
        <v>6</v>
      </c>
      <c r="AB45" s="82" t="s">
        <v>6</v>
      </c>
      <c r="AC45" s="82" t="s">
        <v>6</v>
      </c>
      <c r="AD45" s="82" t="s">
        <v>6</v>
      </c>
      <c r="AE45" s="82" t="s">
        <v>6</v>
      </c>
      <c r="AF45" s="82" t="s">
        <v>6</v>
      </c>
      <c r="AG45" s="82" t="s">
        <v>6</v>
      </c>
      <c r="AH45" s="82" t="s">
        <v>6</v>
      </c>
      <c r="AI45" s="82" t="s">
        <v>6</v>
      </c>
      <c r="AJ45" s="82" t="s">
        <v>6</v>
      </c>
      <c r="AK45" s="82" t="s">
        <v>6</v>
      </c>
      <c r="AL45" s="82" t="s">
        <v>6</v>
      </c>
      <c r="AM45" s="82" t="s">
        <v>6</v>
      </c>
      <c r="AN45" s="82" t="s">
        <v>6</v>
      </c>
      <c r="AO45" s="82" t="s">
        <v>6</v>
      </c>
      <c r="AP45" s="82" t="s">
        <v>6</v>
      </c>
      <c r="AQ45" s="82" t="s">
        <v>6</v>
      </c>
      <c r="AR45" s="82" t="s">
        <v>6</v>
      </c>
      <c r="AS45" s="82" t="s">
        <v>6</v>
      </c>
      <c r="AT45" s="82" t="s">
        <v>6</v>
      </c>
      <c r="AU45" s="82" t="s">
        <v>6</v>
      </c>
      <c r="AV45" s="82" t="s">
        <v>6</v>
      </c>
      <c r="AW45" s="82" t="s">
        <v>6</v>
      </c>
      <c r="AX45" s="82" t="s">
        <v>6</v>
      </c>
      <c r="AY45" s="82" t="s">
        <v>6</v>
      </c>
      <c r="AZ45" s="82" t="s">
        <v>6</v>
      </c>
      <c r="BA45" s="82" t="s">
        <v>6</v>
      </c>
      <c r="BB45" s="82" t="s">
        <v>6</v>
      </c>
      <c r="BC45" s="82" t="s">
        <v>6</v>
      </c>
      <c r="BD45" s="82" t="s">
        <v>6</v>
      </c>
      <c r="BE45" s="82" t="s">
        <v>6</v>
      </c>
      <c r="BF45" s="82" t="s">
        <v>6</v>
      </c>
      <c r="BG45" s="82" t="s">
        <v>6</v>
      </c>
      <c r="BH45" s="82" t="s">
        <v>6</v>
      </c>
      <c r="BI45" s="82" t="s">
        <v>6</v>
      </c>
      <c r="BJ45" s="82" t="s">
        <v>6</v>
      </c>
      <c r="BK45" s="82" t="s">
        <v>6</v>
      </c>
      <c r="BL45" s="82" t="s">
        <v>6</v>
      </c>
      <c r="BM45" s="82" t="s">
        <v>6</v>
      </c>
      <c r="BN45" s="82" t="s">
        <v>6</v>
      </c>
      <c r="BO45" s="82" t="s">
        <v>6</v>
      </c>
      <c r="BP45" s="82" t="s">
        <v>6</v>
      </c>
      <c r="BQ45" s="82" t="s">
        <v>6</v>
      </c>
      <c r="BR45" s="82" t="s">
        <v>6</v>
      </c>
      <c r="BS45" s="82" t="s">
        <v>6</v>
      </c>
      <c r="BW45" s="8">
        <f t="shared" ref="BW45:DN45" si="21">COUNTIF($F45:$BS45,BW$1)</f>
        <v>0</v>
      </c>
      <c r="BX45" s="8">
        <f t="shared" si="21"/>
        <v>0</v>
      </c>
      <c r="BY45" s="9">
        <f t="shared" si="21"/>
        <v>0</v>
      </c>
      <c r="BZ45" s="9">
        <f t="shared" si="21"/>
        <v>0</v>
      </c>
      <c r="CA45" s="9">
        <f t="shared" si="21"/>
        <v>0</v>
      </c>
      <c r="CB45" s="9">
        <f t="shared" si="21"/>
        <v>0</v>
      </c>
      <c r="CC45" s="9">
        <f t="shared" si="21"/>
        <v>0</v>
      </c>
      <c r="CD45" s="9">
        <f t="shared" si="21"/>
        <v>0</v>
      </c>
      <c r="CE45" s="10">
        <f t="shared" si="21"/>
        <v>0</v>
      </c>
      <c r="CF45" s="10">
        <f t="shared" si="21"/>
        <v>0</v>
      </c>
      <c r="CG45" s="10">
        <f t="shared" si="21"/>
        <v>0</v>
      </c>
      <c r="CH45" s="10">
        <f t="shared" si="21"/>
        <v>0</v>
      </c>
      <c r="CI45" s="10">
        <f t="shared" si="21"/>
        <v>0</v>
      </c>
      <c r="CJ45" s="10">
        <f t="shared" si="21"/>
        <v>0</v>
      </c>
      <c r="CK45" s="11">
        <f t="shared" si="21"/>
        <v>0</v>
      </c>
      <c r="CL45" s="11">
        <f t="shared" si="21"/>
        <v>0</v>
      </c>
      <c r="CM45" s="11">
        <f t="shared" si="21"/>
        <v>0</v>
      </c>
      <c r="CN45" s="11">
        <f t="shared" si="21"/>
        <v>0</v>
      </c>
      <c r="CO45" s="11">
        <f t="shared" si="21"/>
        <v>0</v>
      </c>
      <c r="CP45" s="11">
        <f t="shared" si="21"/>
        <v>0</v>
      </c>
      <c r="CQ45" s="11">
        <f t="shared" si="21"/>
        <v>0</v>
      </c>
      <c r="CR45" s="11">
        <f t="shared" si="21"/>
        <v>0</v>
      </c>
      <c r="CS45" s="11">
        <f t="shared" si="21"/>
        <v>0</v>
      </c>
      <c r="CT45" s="11">
        <f t="shared" si="21"/>
        <v>0</v>
      </c>
      <c r="CU45" s="11">
        <f t="shared" si="21"/>
        <v>0</v>
      </c>
      <c r="CV45" s="11">
        <f t="shared" si="21"/>
        <v>0</v>
      </c>
      <c r="CW45" s="11">
        <f t="shared" si="21"/>
        <v>0</v>
      </c>
      <c r="CX45" s="11">
        <f t="shared" si="21"/>
        <v>0</v>
      </c>
      <c r="CY45" s="11">
        <f t="shared" si="21"/>
        <v>0</v>
      </c>
      <c r="CZ45" s="11">
        <f t="shared" si="21"/>
        <v>0</v>
      </c>
      <c r="DA45" s="11">
        <f t="shared" si="21"/>
        <v>0</v>
      </c>
      <c r="DB45" s="11">
        <f t="shared" si="21"/>
        <v>0</v>
      </c>
      <c r="DC45" s="11">
        <f t="shared" si="21"/>
        <v>0</v>
      </c>
      <c r="DD45" s="11">
        <f t="shared" si="21"/>
        <v>0</v>
      </c>
      <c r="DE45" s="11">
        <f t="shared" si="21"/>
        <v>0</v>
      </c>
      <c r="DF45" s="11">
        <f t="shared" si="21"/>
        <v>0</v>
      </c>
      <c r="DG45" s="11">
        <f t="shared" si="21"/>
        <v>0</v>
      </c>
      <c r="DH45" s="11">
        <f t="shared" si="21"/>
        <v>0</v>
      </c>
      <c r="DI45" s="11">
        <f t="shared" si="21"/>
        <v>0</v>
      </c>
      <c r="DJ45" s="11">
        <f t="shared" si="21"/>
        <v>0</v>
      </c>
      <c r="DK45" s="11">
        <f t="shared" si="21"/>
        <v>0</v>
      </c>
      <c r="DL45" s="11">
        <f t="shared" si="21"/>
        <v>0</v>
      </c>
      <c r="DM45" s="11">
        <f t="shared" si="21"/>
        <v>0</v>
      </c>
      <c r="DN45" s="11">
        <f t="shared" si="21"/>
        <v>0</v>
      </c>
    </row>
    <row r="46" spans="1:118" ht="15" customHeight="1">
      <c r="A46" s="42"/>
      <c r="B46" s="43"/>
      <c r="C46" s="37"/>
      <c r="D46" s="39"/>
      <c r="E46" s="41"/>
      <c r="F46" s="85"/>
      <c r="G46" s="8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DJ46" t="s">
        <v>6</v>
      </c>
      <c r="DK46" t="s">
        <v>6</v>
      </c>
      <c r="DL46" t="s">
        <v>6</v>
      </c>
      <c r="DM46" t="s">
        <v>6</v>
      </c>
      <c r="DN46" t="s">
        <v>6</v>
      </c>
    </row>
    <row r="47" spans="1:118" ht="15" customHeight="1">
      <c r="A47" s="42" t="s">
        <v>49</v>
      </c>
      <c r="B47" s="43" t="s">
        <v>50</v>
      </c>
      <c r="C47" s="46">
        <f ca="1">SUM(Gesamtliste!C47)</f>
        <v>0</v>
      </c>
      <c r="D47" s="48">
        <f ca="1">SUM(Gesamtliste!D47)</f>
        <v>0</v>
      </c>
      <c r="E47" s="44" t="e">
        <f ca="1">SUM(Gesamtliste!E47)</f>
        <v>#DIV/0!</v>
      </c>
      <c r="F47" s="84" t="s">
        <v>6</v>
      </c>
      <c r="G47" s="84" t="s">
        <v>6</v>
      </c>
      <c r="H47" s="74" t="s">
        <v>6</v>
      </c>
      <c r="I47" s="74" t="s">
        <v>6</v>
      </c>
      <c r="J47" s="74" t="s">
        <v>6</v>
      </c>
      <c r="K47" s="74" t="s">
        <v>6</v>
      </c>
      <c r="L47" s="74" t="s">
        <v>6</v>
      </c>
      <c r="M47" s="74" t="s">
        <v>6</v>
      </c>
      <c r="N47" s="74" t="s">
        <v>6</v>
      </c>
      <c r="O47" s="74" t="s">
        <v>6</v>
      </c>
      <c r="P47" s="74" t="s">
        <v>6</v>
      </c>
      <c r="Q47" s="74" t="s">
        <v>6</v>
      </c>
      <c r="R47" s="74" t="s">
        <v>6</v>
      </c>
      <c r="S47" s="74" t="s">
        <v>6</v>
      </c>
      <c r="T47" s="74" t="s">
        <v>6</v>
      </c>
      <c r="U47" s="74" t="s">
        <v>6</v>
      </c>
      <c r="V47" s="74" t="s">
        <v>6</v>
      </c>
      <c r="W47" s="74" t="s">
        <v>6</v>
      </c>
      <c r="X47" s="74" t="s">
        <v>6</v>
      </c>
      <c r="Y47" s="82" t="s">
        <v>6</v>
      </c>
      <c r="Z47" s="82">
        <f>SUM(H47:J48)</f>
        <v>0</v>
      </c>
      <c r="AA47" s="82" t="s">
        <v>6</v>
      </c>
      <c r="AB47" s="82" t="s">
        <v>6</v>
      </c>
      <c r="AC47" s="82" t="s">
        <v>6</v>
      </c>
      <c r="AD47" s="82" t="s">
        <v>6</v>
      </c>
      <c r="AE47" s="82" t="s">
        <v>6</v>
      </c>
      <c r="AF47" s="82" t="s">
        <v>6</v>
      </c>
      <c r="AG47" s="82" t="s">
        <v>6</v>
      </c>
      <c r="AH47" s="82" t="s">
        <v>6</v>
      </c>
      <c r="AI47" s="82" t="s">
        <v>6</v>
      </c>
      <c r="AJ47" s="82" t="s">
        <v>6</v>
      </c>
      <c r="AK47" s="82" t="s">
        <v>6</v>
      </c>
      <c r="AL47" s="82" t="s">
        <v>6</v>
      </c>
      <c r="AM47" s="82" t="s">
        <v>6</v>
      </c>
      <c r="AN47" s="82" t="s">
        <v>6</v>
      </c>
      <c r="AO47" s="82" t="s">
        <v>6</v>
      </c>
      <c r="AP47" s="82" t="s">
        <v>6</v>
      </c>
      <c r="AQ47" s="82" t="s">
        <v>6</v>
      </c>
      <c r="AR47" s="82" t="s">
        <v>6</v>
      </c>
      <c r="AS47" s="82" t="s">
        <v>6</v>
      </c>
      <c r="AT47" s="82" t="s">
        <v>6</v>
      </c>
      <c r="AU47" s="82" t="s">
        <v>6</v>
      </c>
      <c r="AV47" s="82" t="s">
        <v>6</v>
      </c>
      <c r="AW47" s="82" t="s">
        <v>6</v>
      </c>
      <c r="AX47" s="82" t="s">
        <v>6</v>
      </c>
      <c r="AY47" s="82" t="s">
        <v>6</v>
      </c>
      <c r="AZ47" s="82" t="s">
        <v>6</v>
      </c>
      <c r="BA47" s="82" t="s">
        <v>6</v>
      </c>
      <c r="BB47" s="82" t="s">
        <v>6</v>
      </c>
      <c r="BC47" s="82" t="s">
        <v>6</v>
      </c>
      <c r="BD47" s="82" t="s">
        <v>6</v>
      </c>
      <c r="BE47" s="82" t="s">
        <v>6</v>
      </c>
      <c r="BF47" s="82" t="s">
        <v>6</v>
      </c>
      <c r="BG47" s="82" t="s">
        <v>6</v>
      </c>
      <c r="BH47" s="82" t="s">
        <v>6</v>
      </c>
      <c r="BI47" s="82" t="s">
        <v>6</v>
      </c>
      <c r="BJ47" s="82" t="s">
        <v>6</v>
      </c>
      <c r="BK47" s="82" t="s">
        <v>6</v>
      </c>
      <c r="BL47" s="82" t="s">
        <v>6</v>
      </c>
      <c r="BM47" s="82" t="s">
        <v>6</v>
      </c>
      <c r="BN47" s="82" t="s">
        <v>6</v>
      </c>
      <c r="BO47" s="82" t="s">
        <v>6</v>
      </c>
      <c r="BP47" s="82" t="s">
        <v>6</v>
      </c>
      <c r="BQ47" s="82" t="s">
        <v>6</v>
      </c>
      <c r="BR47" s="82" t="s">
        <v>6</v>
      </c>
      <c r="BS47" s="82" t="s">
        <v>6</v>
      </c>
      <c r="BW47" s="8">
        <f t="shared" ref="BW47:CL53" si="22">COUNTIF($F47:$BS47,BW$1)</f>
        <v>0</v>
      </c>
      <c r="BX47" s="8">
        <f t="shared" si="22"/>
        <v>0</v>
      </c>
      <c r="BY47" s="9">
        <f t="shared" si="22"/>
        <v>0</v>
      </c>
      <c r="BZ47" s="9">
        <f t="shared" si="22"/>
        <v>0</v>
      </c>
      <c r="CA47" s="9">
        <f t="shared" si="22"/>
        <v>0</v>
      </c>
      <c r="CB47" s="9">
        <f t="shared" si="22"/>
        <v>0</v>
      </c>
      <c r="CC47" s="9">
        <f t="shared" si="22"/>
        <v>0</v>
      </c>
      <c r="CD47" s="9">
        <f t="shared" si="22"/>
        <v>0</v>
      </c>
      <c r="CE47" s="10">
        <f t="shared" si="22"/>
        <v>0</v>
      </c>
      <c r="CF47" s="10">
        <f t="shared" si="22"/>
        <v>0</v>
      </c>
      <c r="CG47" s="10">
        <f t="shared" si="22"/>
        <v>0</v>
      </c>
      <c r="CH47" s="10">
        <f t="shared" si="22"/>
        <v>0</v>
      </c>
      <c r="CI47" s="10">
        <f t="shared" si="22"/>
        <v>0</v>
      </c>
      <c r="CJ47" s="10">
        <f t="shared" si="22"/>
        <v>0</v>
      </c>
      <c r="CK47" s="11">
        <f t="shared" si="22"/>
        <v>0</v>
      </c>
      <c r="CL47" s="11">
        <f t="shared" si="22"/>
        <v>0</v>
      </c>
      <c r="CM47" s="11">
        <f t="shared" ref="CM47:DN47" si="23">COUNTIF($F47:$BS47,CM$1)</f>
        <v>0</v>
      </c>
      <c r="CN47" s="11">
        <f t="shared" si="23"/>
        <v>0</v>
      </c>
      <c r="CO47" s="11">
        <f t="shared" si="23"/>
        <v>0</v>
      </c>
      <c r="CP47" s="11">
        <f t="shared" si="23"/>
        <v>0</v>
      </c>
      <c r="CQ47" s="11">
        <f t="shared" si="23"/>
        <v>0</v>
      </c>
      <c r="CR47" s="11">
        <f t="shared" si="23"/>
        <v>0</v>
      </c>
      <c r="CS47" s="11">
        <f t="shared" si="23"/>
        <v>0</v>
      </c>
      <c r="CT47" s="11">
        <f t="shared" si="23"/>
        <v>0</v>
      </c>
      <c r="CU47" s="11">
        <f t="shared" si="23"/>
        <v>0</v>
      </c>
      <c r="CV47" s="11">
        <f t="shared" si="23"/>
        <v>0</v>
      </c>
      <c r="CW47" s="11">
        <f t="shared" si="23"/>
        <v>0</v>
      </c>
      <c r="CX47" s="11">
        <f t="shared" si="23"/>
        <v>0</v>
      </c>
      <c r="CY47" s="11">
        <f t="shared" si="23"/>
        <v>0</v>
      </c>
      <c r="CZ47" s="11">
        <f t="shared" si="23"/>
        <v>0</v>
      </c>
      <c r="DA47" s="11">
        <f t="shared" si="23"/>
        <v>0</v>
      </c>
      <c r="DB47" s="11">
        <f t="shared" si="23"/>
        <v>0</v>
      </c>
      <c r="DC47" s="11">
        <f t="shared" si="23"/>
        <v>0</v>
      </c>
      <c r="DD47" s="11">
        <f t="shared" si="23"/>
        <v>0</v>
      </c>
      <c r="DE47" s="11">
        <f t="shared" si="23"/>
        <v>0</v>
      </c>
      <c r="DF47" s="11">
        <f t="shared" si="23"/>
        <v>0</v>
      </c>
      <c r="DG47" s="11">
        <f t="shared" si="23"/>
        <v>0</v>
      </c>
      <c r="DH47" s="11">
        <f t="shared" si="23"/>
        <v>0</v>
      </c>
      <c r="DI47" s="11">
        <f t="shared" si="23"/>
        <v>0</v>
      </c>
      <c r="DJ47" s="11">
        <f t="shared" si="23"/>
        <v>0</v>
      </c>
      <c r="DK47" s="11">
        <f t="shared" si="23"/>
        <v>0</v>
      </c>
      <c r="DL47" s="11">
        <f t="shared" si="23"/>
        <v>0</v>
      </c>
      <c r="DM47" s="11">
        <f t="shared" si="23"/>
        <v>0</v>
      </c>
      <c r="DN47" s="11">
        <f t="shared" si="23"/>
        <v>0</v>
      </c>
    </row>
    <row r="48" spans="1:118" ht="15" customHeight="1">
      <c r="A48" s="42"/>
      <c r="B48" s="43"/>
      <c r="C48" s="47"/>
      <c r="D48" s="49"/>
      <c r="E48" s="44"/>
      <c r="F48" s="85"/>
      <c r="G48" s="8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</row>
    <row r="49" spans="1:118" ht="15" customHeight="1">
      <c r="A49" s="42" t="s">
        <v>51</v>
      </c>
      <c r="B49" s="43" t="s">
        <v>52</v>
      </c>
      <c r="C49" s="36">
        <f ca="1">SUM(Gesamtliste!C49)</f>
        <v>0</v>
      </c>
      <c r="D49" s="38">
        <f ca="1">SUM(Gesamtliste!D49)</f>
        <v>0</v>
      </c>
      <c r="E49" s="40" t="e">
        <f ca="1">SUM(Gesamtliste!E49)</f>
        <v>#DIV/0!</v>
      </c>
      <c r="F49" s="84" t="s">
        <v>6</v>
      </c>
      <c r="G49" s="84" t="s">
        <v>6</v>
      </c>
      <c r="H49" s="74" t="s">
        <v>6</v>
      </c>
      <c r="I49" s="74" t="s">
        <v>6</v>
      </c>
      <c r="J49" s="74" t="s">
        <v>6</v>
      </c>
      <c r="K49" s="74" t="s">
        <v>6</v>
      </c>
      <c r="L49" s="74" t="s">
        <v>6</v>
      </c>
      <c r="M49" s="74" t="s">
        <v>6</v>
      </c>
      <c r="N49" s="74" t="s">
        <v>6</v>
      </c>
      <c r="O49" s="74" t="s">
        <v>6</v>
      </c>
      <c r="P49" s="74" t="s">
        <v>6</v>
      </c>
      <c r="Q49" s="74" t="s">
        <v>6</v>
      </c>
      <c r="R49" s="74" t="s">
        <v>6</v>
      </c>
      <c r="S49" s="74" t="s">
        <v>6</v>
      </c>
      <c r="T49" s="74" t="s">
        <v>6</v>
      </c>
      <c r="U49" s="74" t="s">
        <v>6</v>
      </c>
      <c r="V49" s="74" t="s">
        <v>6</v>
      </c>
      <c r="W49" s="74" t="s">
        <v>6</v>
      </c>
      <c r="X49" s="74" t="s">
        <v>6</v>
      </c>
      <c r="Y49" s="82" t="s">
        <v>6</v>
      </c>
      <c r="Z49" s="82">
        <f>SUM(H49:J50)</f>
        <v>0</v>
      </c>
      <c r="AA49" s="82" t="s">
        <v>6</v>
      </c>
      <c r="AB49" s="82" t="s">
        <v>6</v>
      </c>
      <c r="AC49" s="82" t="s">
        <v>6</v>
      </c>
      <c r="AD49" s="82" t="s">
        <v>6</v>
      </c>
      <c r="AE49" s="82" t="s">
        <v>6</v>
      </c>
      <c r="AF49" s="82" t="s">
        <v>6</v>
      </c>
      <c r="AG49" s="82" t="s">
        <v>6</v>
      </c>
      <c r="AH49" s="82" t="s">
        <v>6</v>
      </c>
      <c r="AI49" s="82" t="s">
        <v>6</v>
      </c>
      <c r="AJ49" s="82" t="s">
        <v>6</v>
      </c>
      <c r="AK49" s="82" t="s">
        <v>6</v>
      </c>
      <c r="AL49" s="82" t="s">
        <v>6</v>
      </c>
      <c r="AM49" s="82" t="s">
        <v>6</v>
      </c>
      <c r="AN49" s="82" t="s">
        <v>6</v>
      </c>
      <c r="AO49" s="82" t="s">
        <v>6</v>
      </c>
      <c r="AP49" s="82" t="s">
        <v>6</v>
      </c>
      <c r="AQ49" s="82" t="s">
        <v>6</v>
      </c>
      <c r="AR49" s="82" t="s">
        <v>6</v>
      </c>
      <c r="AS49" s="82" t="s">
        <v>6</v>
      </c>
      <c r="AT49" s="82" t="s">
        <v>6</v>
      </c>
      <c r="AU49" s="82" t="s">
        <v>6</v>
      </c>
      <c r="AV49" s="82" t="s">
        <v>6</v>
      </c>
      <c r="AW49" s="82" t="s">
        <v>6</v>
      </c>
      <c r="AX49" s="82" t="s">
        <v>6</v>
      </c>
      <c r="AY49" s="82" t="s">
        <v>6</v>
      </c>
      <c r="AZ49" s="82" t="s">
        <v>6</v>
      </c>
      <c r="BA49" s="82" t="s">
        <v>6</v>
      </c>
      <c r="BB49" s="82" t="s">
        <v>6</v>
      </c>
      <c r="BC49" s="82" t="s">
        <v>6</v>
      </c>
      <c r="BD49" s="82" t="s">
        <v>6</v>
      </c>
      <c r="BE49" s="82" t="s">
        <v>6</v>
      </c>
      <c r="BF49" s="82" t="s">
        <v>6</v>
      </c>
      <c r="BG49" s="82" t="s">
        <v>6</v>
      </c>
      <c r="BH49" s="82" t="s">
        <v>6</v>
      </c>
      <c r="BI49" s="82" t="s">
        <v>6</v>
      </c>
      <c r="BJ49" s="82" t="s">
        <v>6</v>
      </c>
      <c r="BK49" s="82" t="s">
        <v>6</v>
      </c>
      <c r="BL49" s="82" t="s">
        <v>6</v>
      </c>
      <c r="BM49" s="82" t="s">
        <v>6</v>
      </c>
      <c r="BN49" s="82" t="s">
        <v>6</v>
      </c>
      <c r="BO49" s="82" t="s">
        <v>6</v>
      </c>
      <c r="BP49" s="82" t="s">
        <v>6</v>
      </c>
      <c r="BQ49" s="82" t="s">
        <v>6</v>
      </c>
      <c r="BR49" s="82" t="s">
        <v>6</v>
      </c>
      <c r="BS49" s="82" t="s">
        <v>6</v>
      </c>
      <c r="BW49" s="8">
        <f t="shared" si="22"/>
        <v>0</v>
      </c>
      <c r="BX49" s="8">
        <f t="shared" si="22"/>
        <v>0</v>
      </c>
      <c r="BY49" s="9">
        <f t="shared" si="22"/>
        <v>0</v>
      </c>
      <c r="BZ49" s="9">
        <f t="shared" si="22"/>
        <v>0</v>
      </c>
      <c r="CA49" s="9">
        <f t="shared" si="22"/>
        <v>0</v>
      </c>
      <c r="CB49" s="9">
        <f t="shared" si="22"/>
        <v>0</v>
      </c>
      <c r="CC49" s="9">
        <f t="shared" si="22"/>
        <v>0</v>
      </c>
      <c r="CD49" s="9">
        <f t="shared" si="22"/>
        <v>0</v>
      </c>
      <c r="CE49" s="10">
        <f t="shared" si="22"/>
        <v>0</v>
      </c>
      <c r="CF49" s="10">
        <f t="shared" si="22"/>
        <v>0</v>
      </c>
      <c r="CG49" s="10">
        <f t="shared" si="22"/>
        <v>0</v>
      </c>
      <c r="CH49" s="10">
        <f t="shared" si="22"/>
        <v>0</v>
      </c>
      <c r="CI49" s="10">
        <f t="shared" si="22"/>
        <v>0</v>
      </c>
      <c r="CJ49" s="10">
        <f t="shared" si="22"/>
        <v>0</v>
      </c>
      <c r="CK49" s="11">
        <f t="shared" si="22"/>
        <v>0</v>
      </c>
      <c r="CL49" s="11">
        <f t="shared" si="22"/>
        <v>0</v>
      </c>
      <c r="CM49" s="11">
        <f t="shared" ref="CM49:DJ49" si="24">COUNTIF($F49:$BS49,CM$1)</f>
        <v>0</v>
      </c>
      <c r="CN49" s="11">
        <f t="shared" si="24"/>
        <v>0</v>
      </c>
      <c r="CO49" s="11">
        <f t="shared" si="24"/>
        <v>0</v>
      </c>
      <c r="CP49" s="11">
        <f t="shared" si="24"/>
        <v>0</v>
      </c>
      <c r="CQ49" s="11">
        <f t="shared" si="24"/>
        <v>0</v>
      </c>
      <c r="CR49" s="11">
        <f t="shared" si="24"/>
        <v>0</v>
      </c>
      <c r="CS49" s="11">
        <f t="shared" si="24"/>
        <v>0</v>
      </c>
      <c r="CT49" s="11">
        <f t="shared" si="24"/>
        <v>0</v>
      </c>
      <c r="CU49" s="11">
        <f t="shared" si="24"/>
        <v>0</v>
      </c>
      <c r="CV49" s="11">
        <f t="shared" si="24"/>
        <v>0</v>
      </c>
      <c r="CW49" s="11">
        <f t="shared" si="24"/>
        <v>0</v>
      </c>
      <c r="CX49" s="11">
        <f t="shared" si="24"/>
        <v>0</v>
      </c>
      <c r="CY49" s="11">
        <f t="shared" si="24"/>
        <v>0</v>
      </c>
      <c r="CZ49" s="11">
        <f t="shared" si="24"/>
        <v>0</v>
      </c>
      <c r="DA49" s="11">
        <f t="shared" si="24"/>
        <v>0</v>
      </c>
      <c r="DB49" s="11">
        <f t="shared" si="24"/>
        <v>0</v>
      </c>
      <c r="DC49" s="11">
        <f t="shared" si="24"/>
        <v>0</v>
      </c>
      <c r="DD49" s="11">
        <f t="shared" si="24"/>
        <v>0</v>
      </c>
      <c r="DE49" s="11">
        <f t="shared" si="24"/>
        <v>0</v>
      </c>
      <c r="DF49" s="11">
        <f t="shared" si="24"/>
        <v>0</v>
      </c>
      <c r="DG49" s="11">
        <f t="shared" si="24"/>
        <v>0</v>
      </c>
      <c r="DH49" s="11">
        <f t="shared" si="24"/>
        <v>0</v>
      </c>
      <c r="DI49" s="11">
        <f t="shared" si="24"/>
        <v>0</v>
      </c>
      <c r="DJ49" s="11">
        <f t="shared" si="24"/>
        <v>0</v>
      </c>
      <c r="DK49" s="11">
        <f>COUNTIF($F49:$BS49,DK$1)</f>
        <v>0</v>
      </c>
      <c r="DL49" s="11">
        <f>COUNTIF($F49:$BS49,DL$1)</f>
        <v>0</v>
      </c>
      <c r="DM49" s="11">
        <f>COUNTIF($F49:$BS49,DM$1)</f>
        <v>0</v>
      </c>
      <c r="DN49" s="11">
        <f>COUNTIF($F49:$BS49,DN$1)</f>
        <v>0</v>
      </c>
    </row>
    <row r="50" spans="1:118" ht="15" customHeight="1">
      <c r="A50" s="42"/>
      <c r="B50" s="43"/>
      <c r="C50" s="37"/>
      <c r="D50" s="39"/>
      <c r="E50" s="41"/>
      <c r="F50" s="85"/>
      <c r="G50" s="8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</row>
    <row r="51" spans="1:118" ht="15" customHeight="1">
      <c r="A51" s="42" t="s">
        <v>53</v>
      </c>
      <c r="B51" s="43" t="s">
        <v>55</v>
      </c>
      <c r="C51" s="46">
        <f ca="1">SUM(Gesamtliste!C51)</f>
        <v>0</v>
      </c>
      <c r="D51" s="48">
        <f ca="1">SUM(Gesamtliste!D51)</f>
        <v>0</v>
      </c>
      <c r="E51" s="44" t="e">
        <f ca="1">SUM(Gesamtliste!E51)</f>
        <v>#DIV/0!</v>
      </c>
      <c r="F51" s="84" t="s">
        <v>6</v>
      </c>
      <c r="G51" s="84" t="s">
        <v>6</v>
      </c>
      <c r="H51" s="74" t="s">
        <v>6</v>
      </c>
      <c r="I51" s="74" t="s">
        <v>6</v>
      </c>
      <c r="J51" s="74" t="s">
        <v>6</v>
      </c>
      <c r="K51" s="74" t="s">
        <v>6</v>
      </c>
      <c r="L51" s="74" t="s">
        <v>6</v>
      </c>
      <c r="M51" s="74" t="s">
        <v>6</v>
      </c>
      <c r="N51" s="74" t="s">
        <v>6</v>
      </c>
      <c r="O51" s="74" t="s">
        <v>6</v>
      </c>
      <c r="P51" s="74" t="s">
        <v>6</v>
      </c>
      <c r="Q51" s="74" t="s">
        <v>6</v>
      </c>
      <c r="R51" s="74" t="s">
        <v>6</v>
      </c>
      <c r="S51" s="74" t="s">
        <v>6</v>
      </c>
      <c r="T51" s="74" t="s">
        <v>6</v>
      </c>
      <c r="U51" s="74" t="s">
        <v>6</v>
      </c>
      <c r="V51" s="74" t="s">
        <v>6</v>
      </c>
      <c r="W51" s="74" t="s">
        <v>6</v>
      </c>
      <c r="X51" s="74" t="s">
        <v>6</v>
      </c>
      <c r="Y51" s="82" t="s">
        <v>6</v>
      </c>
      <c r="Z51" s="82">
        <f>SUM(H51:J52)</f>
        <v>0</v>
      </c>
      <c r="AA51" s="82" t="s">
        <v>6</v>
      </c>
      <c r="AB51" s="82" t="s">
        <v>6</v>
      </c>
      <c r="AC51" s="82" t="s">
        <v>6</v>
      </c>
      <c r="AD51" s="82" t="s">
        <v>6</v>
      </c>
      <c r="AE51" s="82" t="s">
        <v>6</v>
      </c>
      <c r="AF51" s="82" t="s">
        <v>6</v>
      </c>
      <c r="AG51" s="82" t="s">
        <v>6</v>
      </c>
      <c r="AH51" s="82" t="s">
        <v>6</v>
      </c>
      <c r="AI51" s="82" t="s">
        <v>6</v>
      </c>
      <c r="AJ51" s="82" t="s">
        <v>6</v>
      </c>
      <c r="AK51" s="82" t="s">
        <v>6</v>
      </c>
      <c r="AL51" s="82" t="s">
        <v>6</v>
      </c>
      <c r="AM51" s="82" t="s">
        <v>6</v>
      </c>
      <c r="AN51" s="82" t="s">
        <v>6</v>
      </c>
      <c r="AO51" s="82" t="s">
        <v>6</v>
      </c>
      <c r="AP51" s="82" t="s">
        <v>6</v>
      </c>
      <c r="AQ51" s="82" t="s">
        <v>6</v>
      </c>
      <c r="AR51" s="82" t="s">
        <v>6</v>
      </c>
      <c r="AS51" s="82" t="s">
        <v>6</v>
      </c>
      <c r="AT51" s="82" t="s">
        <v>6</v>
      </c>
      <c r="AU51" s="82" t="s">
        <v>6</v>
      </c>
      <c r="AV51" s="82" t="s">
        <v>6</v>
      </c>
      <c r="AW51" s="82" t="s">
        <v>6</v>
      </c>
      <c r="AX51" s="82" t="s">
        <v>6</v>
      </c>
      <c r="AY51" s="82" t="s">
        <v>6</v>
      </c>
      <c r="AZ51" s="82" t="s">
        <v>6</v>
      </c>
      <c r="BA51" s="82" t="s">
        <v>6</v>
      </c>
      <c r="BB51" s="82" t="s">
        <v>6</v>
      </c>
      <c r="BC51" s="82" t="s">
        <v>6</v>
      </c>
      <c r="BD51" s="82" t="s">
        <v>6</v>
      </c>
      <c r="BE51" s="82" t="s">
        <v>6</v>
      </c>
      <c r="BF51" s="82" t="s">
        <v>6</v>
      </c>
      <c r="BG51" s="82" t="s">
        <v>6</v>
      </c>
      <c r="BH51" s="82" t="s">
        <v>6</v>
      </c>
      <c r="BI51" s="82" t="s">
        <v>6</v>
      </c>
      <c r="BJ51" s="82" t="s">
        <v>6</v>
      </c>
      <c r="BK51" s="82" t="s">
        <v>6</v>
      </c>
      <c r="BL51" s="82" t="s">
        <v>6</v>
      </c>
      <c r="BM51" s="82" t="s">
        <v>6</v>
      </c>
      <c r="BN51" s="82" t="s">
        <v>6</v>
      </c>
      <c r="BO51" s="82" t="s">
        <v>6</v>
      </c>
      <c r="BP51" s="82" t="s">
        <v>6</v>
      </c>
      <c r="BQ51" s="82" t="s">
        <v>6</v>
      </c>
      <c r="BR51" s="82" t="s">
        <v>6</v>
      </c>
      <c r="BS51" s="82" t="s">
        <v>6</v>
      </c>
      <c r="BW51" s="8">
        <f t="shared" si="22"/>
        <v>0</v>
      </c>
      <c r="BX51" s="8">
        <f t="shared" si="22"/>
        <v>0</v>
      </c>
      <c r="BY51" s="9">
        <f t="shared" si="22"/>
        <v>0</v>
      </c>
      <c r="BZ51" s="9">
        <f t="shared" si="22"/>
        <v>0</v>
      </c>
      <c r="CA51" s="9">
        <f t="shared" si="22"/>
        <v>0</v>
      </c>
      <c r="CB51" s="9">
        <f t="shared" si="22"/>
        <v>0</v>
      </c>
      <c r="CC51" s="9">
        <f t="shared" si="22"/>
        <v>0</v>
      </c>
      <c r="CD51" s="9">
        <f t="shared" si="22"/>
        <v>0</v>
      </c>
      <c r="CE51" s="10">
        <f t="shared" si="22"/>
        <v>0</v>
      </c>
      <c r="CF51" s="10">
        <f t="shared" si="22"/>
        <v>0</v>
      </c>
      <c r="CG51" s="10">
        <f t="shared" si="22"/>
        <v>0</v>
      </c>
      <c r="CH51" s="10">
        <f t="shared" si="22"/>
        <v>0</v>
      </c>
      <c r="CI51" s="10">
        <f t="shared" si="22"/>
        <v>0</v>
      </c>
      <c r="CJ51" s="10">
        <f t="shared" si="22"/>
        <v>0</v>
      </c>
      <c r="CK51" s="11">
        <f t="shared" si="22"/>
        <v>0</v>
      </c>
      <c r="CL51" s="11">
        <f t="shared" si="22"/>
        <v>0</v>
      </c>
      <c r="CM51" s="11">
        <f t="shared" ref="CM51:DJ51" si="25">COUNTIF($F51:$BS51,CM$1)</f>
        <v>0</v>
      </c>
      <c r="CN51" s="11">
        <f t="shared" si="25"/>
        <v>0</v>
      </c>
      <c r="CO51" s="11">
        <f t="shared" si="25"/>
        <v>0</v>
      </c>
      <c r="CP51" s="11">
        <f t="shared" si="25"/>
        <v>0</v>
      </c>
      <c r="CQ51" s="11">
        <f t="shared" si="25"/>
        <v>0</v>
      </c>
      <c r="CR51" s="11">
        <f t="shared" si="25"/>
        <v>0</v>
      </c>
      <c r="CS51" s="11">
        <f t="shared" si="25"/>
        <v>0</v>
      </c>
      <c r="CT51" s="11">
        <f t="shared" si="25"/>
        <v>0</v>
      </c>
      <c r="CU51" s="11">
        <f t="shared" si="25"/>
        <v>0</v>
      </c>
      <c r="CV51" s="11">
        <f t="shared" si="25"/>
        <v>0</v>
      </c>
      <c r="CW51" s="11">
        <f t="shared" si="25"/>
        <v>0</v>
      </c>
      <c r="CX51" s="11">
        <f t="shared" si="25"/>
        <v>0</v>
      </c>
      <c r="CY51" s="11">
        <f t="shared" si="25"/>
        <v>0</v>
      </c>
      <c r="CZ51" s="11">
        <f t="shared" si="25"/>
        <v>0</v>
      </c>
      <c r="DA51" s="11">
        <f t="shared" si="25"/>
        <v>0</v>
      </c>
      <c r="DB51" s="11">
        <f t="shared" si="25"/>
        <v>0</v>
      </c>
      <c r="DC51" s="11">
        <f t="shared" si="25"/>
        <v>0</v>
      </c>
      <c r="DD51" s="11">
        <f t="shared" si="25"/>
        <v>0</v>
      </c>
      <c r="DE51" s="11">
        <f t="shared" si="25"/>
        <v>0</v>
      </c>
      <c r="DF51" s="11">
        <f t="shared" si="25"/>
        <v>0</v>
      </c>
      <c r="DG51" s="11">
        <f t="shared" si="25"/>
        <v>0</v>
      </c>
      <c r="DH51" s="11">
        <f t="shared" si="25"/>
        <v>0</v>
      </c>
      <c r="DI51" s="11">
        <f t="shared" si="25"/>
        <v>0</v>
      </c>
      <c r="DJ51" s="11">
        <f t="shared" si="25"/>
        <v>0</v>
      </c>
      <c r="DK51" s="11">
        <f>COUNTIF($F51:$BS51,DK$1)</f>
        <v>0</v>
      </c>
      <c r="DL51" s="11">
        <f>COUNTIF($F51:$BS51,DL$1)</f>
        <v>0</v>
      </c>
      <c r="DM51" s="11">
        <f>COUNTIF($F51:$BS51,DM$1)</f>
        <v>0</v>
      </c>
      <c r="DN51" s="11">
        <f>COUNTIF($F51:$BS51,DN$1)</f>
        <v>0</v>
      </c>
    </row>
    <row r="52" spans="1:118" ht="15" customHeight="1">
      <c r="A52" s="42"/>
      <c r="B52" s="43"/>
      <c r="C52" s="47"/>
      <c r="D52" s="49"/>
      <c r="E52" s="44"/>
      <c r="F52" s="85"/>
      <c r="G52" s="8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</row>
    <row r="53" spans="1:118" ht="15" customHeight="1">
      <c r="A53" s="42" t="s">
        <v>54</v>
      </c>
      <c r="B53" s="43" t="s">
        <v>56</v>
      </c>
      <c r="C53" s="36">
        <f ca="1">SUM(Gesamtliste!C53)</f>
        <v>0</v>
      </c>
      <c r="D53" s="38">
        <f ca="1">SUM(Gesamtliste!D53)</f>
        <v>0</v>
      </c>
      <c r="E53" s="40" t="e">
        <f ca="1">SUM(Gesamtliste!E53)</f>
        <v>#DIV/0!</v>
      </c>
      <c r="F53" s="84" t="s">
        <v>6</v>
      </c>
      <c r="G53" s="84" t="s">
        <v>6</v>
      </c>
      <c r="H53" s="74" t="s">
        <v>6</v>
      </c>
      <c r="I53" s="74" t="s">
        <v>6</v>
      </c>
      <c r="J53" s="74" t="s">
        <v>6</v>
      </c>
      <c r="K53" s="74" t="s">
        <v>6</v>
      </c>
      <c r="L53" s="74" t="s">
        <v>6</v>
      </c>
      <c r="M53" s="74" t="s">
        <v>6</v>
      </c>
      <c r="N53" s="74" t="s">
        <v>6</v>
      </c>
      <c r="O53" s="74" t="s">
        <v>6</v>
      </c>
      <c r="P53" s="74" t="s">
        <v>6</v>
      </c>
      <c r="Q53" s="74" t="s">
        <v>6</v>
      </c>
      <c r="R53" s="74" t="s">
        <v>6</v>
      </c>
      <c r="S53" s="74" t="s">
        <v>6</v>
      </c>
      <c r="T53" s="74" t="s">
        <v>6</v>
      </c>
      <c r="U53" s="74" t="s">
        <v>6</v>
      </c>
      <c r="V53" s="74" t="s">
        <v>6</v>
      </c>
      <c r="W53" s="74" t="s">
        <v>6</v>
      </c>
      <c r="X53" s="74" t="s">
        <v>6</v>
      </c>
      <c r="Y53" s="82" t="s">
        <v>6</v>
      </c>
      <c r="Z53" s="82">
        <f>SUM(H53:J54)</f>
        <v>0</v>
      </c>
      <c r="AA53" s="82" t="s">
        <v>6</v>
      </c>
      <c r="AB53" s="82" t="s">
        <v>6</v>
      </c>
      <c r="AC53" s="82" t="s">
        <v>6</v>
      </c>
      <c r="AD53" s="82" t="s">
        <v>6</v>
      </c>
      <c r="AE53" s="82" t="s">
        <v>6</v>
      </c>
      <c r="AF53" s="82" t="s">
        <v>6</v>
      </c>
      <c r="AG53" s="82" t="s">
        <v>6</v>
      </c>
      <c r="AH53" s="82" t="s">
        <v>6</v>
      </c>
      <c r="AI53" s="82" t="s">
        <v>6</v>
      </c>
      <c r="AJ53" s="82" t="s">
        <v>6</v>
      </c>
      <c r="AK53" s="82" t="s">
        <v>6</v>
      </c>
      <c r="AL53" s="82" t="s">
        <v>6</v>
      </c>
      <c r="AM53" s="82" t="s">
        <v>6</v>
      </c>
      <c r="AN53" s="82" t="s">
        <v>6</v>
      </c>
      <c r="AO53" s="82" t="s">
        <v>6</v>
      </c>
      <c r="AP53" s="82" t="s">
        <v>6</v>
      </c>
      <c r="AQ53" s="82" t="s">
        <v>6</v>
      </c>
      <c r="AR53" s="82" t="s">
        <v>6</v>
      </c>
      <c r="AS53" s="82" t="s">
        <v>6</v>
      </c>
      <c r="AT53" s="82" t="s">
        <v>6</v>
      </c>
      <c r="AU53" s="82" t="s">
        <v>6</v>
      </c>
      <c r="AV53" s="82" t="s">
        <v>6</v>
      </c>
      <c r="AW53" s="82" t="s">
        <v>6</v>
      </c>
      <c r="AX53" s="82" t="s">
        <v>6</v>
      </c>
      <c r="AY53" s="82" t="s">
        <v>6</v>
      </c>
      <c r="AZ53" s="82" t="s">
        <v>6</v>
      </c>
      <c r="BA53" s="82" t="s">
        <v>6</v>
      </c>
      <c r="BB53" s="82" t="s">
        <v>6</v>
      </c>
      <c r="BC53" s="82" t="s">
        <v>6</v>
      </c>
      <c r="BD53" s="82" t="s">
        <v>6</v>
      </c>
      <c r="BE53" s="82" t="s">
        <v>6</v>
      </c>
      <c r="BF53" s="82" t="s">
        <v>6</v>
      </c>
      <c r="BG53" s="82" t="s">
        <v>6</v>
      </c>
      <c r="BH53" s="82" t="s">
        <v>6</v>
      </c>
      <c r="BI53" s="82" t="s">
        <v>6</v>
      </c>
      <c r="BJ53" s="82" t="s">
        <v>6</v>
      </c>
      <c r="BK53" s="82" t="s">
        <v>6</v>
      </c>
      <c r="BL53" s="82" t="s">
        <v>6</v>
      </c>
      <c r="BM53" s="82" t="s">
        <v>6</v>
      </c>
      <c r="BN53" s="82" t="s">
        <v>6</v>
      </c>
      <c r="BO53" s="82" t="s">
        <v>6</v>
      </c>
      <c r="BP53" s="82" t="s">
        <v>6</v>
      </c>
      <c r="BQ53" s="82" t="s">
        <v>6</v>
      </c>
      <c r="BR53" s="82" t="s">
        <v>6</v>
      </c>
      <c r="BS53" s="82" t="s">
        <v>6</v>
      </c>
      <c r="BW53" s="8">
        <f t="shared" si="22"/>
        <v>0</v>
      </c>
      <c r="BX53" s="8">
        <f t="shared" si="22"/>
        <v>0</v>
      </c>
      <c r="BY53" s="9">
        <f t="shared" si="22"/>
        <v>0</v>
      </c>
      <c r="BZ53" s="9">
        <f t="shared" si="22"/>
        <v>0</v>
      </c>
      <c r="CA53" s="9">
        <f t="shared" si="22"/>
        <v>0</v>
      </c>
      <c r="CB53" s="9">
        <f t="shared" si="22"/>
        <v>0</v>
      </c>
      <c r="CC53" s="9">
        <f t="shared" si="22"/>
        <v>0</v>
      </c>
      <c r="CD53" s="9">
        <f t="shared" si="22"/>
        <v>0</v>
      </c>
      <c r="CE53" s="10">
        <f t="shared" si="22"/>
        <v>0</v>
      </c>
      <c r="CF53" s="10">
        <f t="shared" si="22"/>
        <v>0</v>
      </c>
      <c r="CG53" s="10">
        <f t="shared" si="22"/>
        <v>0</v>
      </c>
      <c r="CH53" s="10">
        <f t="shared" si="22"/>
        <v>0</v>
      </c>
      <c r="CI53" s="10">
        <f t="shared" si="22"/>
        <v>0</v>
      </c>
      <c r="CJ53" s="10">
        <f t="shared" si="22"/>
        <v>0</v>
      </c>
      <c r="CK53" s="11">
        <f t="shared" si="22"/>
        <v>0</v>
      </c>
      <c r="CL53" s="11">
        <f t="shared" si="22"/>
        <v>0</v>
      </c>
      <c r="CM53" s="11">
        <f t="shared" ref="CM53:DN53" si="26">COUNTIF($F53:$BS53,CM$1)</f>
        <v>0</v>
      </c>
      <c r="CN53" s="11">
        <f t="shared" si="26"/>
        <v>0</v>
      </c>
      <c r="CO53" s="11">
        <f t="shared" si="26"/>
        <v>0</v>
      </c>
      <c r="CP53" s="11">
        <f t="shared" si="26"/>
        <v>0</v>
      </c>
      <c r="CQ53" s="11">
        <f t="shared" si="26"/>
        <v>0</v>
      </c>
      <c r="CR53" s="11">
        <f t="shared" si="26"/>
        <v>0</v>
      </c>
      <c r="CS53" s="11">
        <f t="shared" si="26"/>
        <v>0</v>
      </c>
      <c r="CT53" s="11">
        <f t="shared" si="26"/>
        <v>0</v>
      </c>
      <c r="CU53" s="11">
        <f t="shared" si="26"/>
        <v>0</v>
      </c>
      <c r="CV53" s="11">
        <f t="shared" si="26"/>
        <v>0</v>
      </c>
      <c r="CW53" s="11">
        <f t="shared" si="26"/>
        <v>0</v>
      </c>
      <c r="CX53" s="11">
        <f t="shared" si="26"/>
        <v>0</v>
      </c>
      <c r="CY53" s="11">
        <f t="shared" si="26"/>
        <v>0</v>
      </c>
      <c r="CZ53" s="11">
        <f t="shared" si="26"/>
        <v>0</v>
      </c>
      <c r="DA53" s="11">
        <f t="shared" si="26"/>
        <v>0</v>
      </c>
      <c r="DB53" s="11">
        <f t="shared" si="26"/>
        <v>0</v>
      </c>
      <c r="DC53" s="11">
        <f t="shared" si="26"/>
        <v>0</v>
      </c>
      <c r="DD53" s="11">
        <f t="shared" si="26"/>
        <v>0</v>
      </c>
      <c r="DE53" s="11">
        <f t="shared" si="26"/>
        <v>0</v>
      </c>
      <c r="DF53" s="11">
        <f t="shared" si="26"/>
        <v>0</v>
      </c>
      <c r="DG53" s="11">
        <f t="shared" si="26"/>
        <v>0</v>
      </c>
      <c r="DH53" s="11">
        <f t="shared" si="26"/>
        <v>0</v>
      </c>
      <c r="DI53" s="11">
        <f t="shared" si="26"/>
        <v>0</v>
      </c>
      <c r="DJ53" s="11">
        <f t="shared" si="26"/>
        <v>0</v>
      </c>
      <c r="DK53" s="11">
        <f t="shared" si="26"/>
        <v>0</v>
      </c>
      <c r="DL53" s="11">
        <f t="shared" si="26"/>
        <v>0</v>
      </c>
      <c r="DM53" s="11">
        <f t="shared" si="26"/>
        <v>0</v>
      </c>
      <c r="DN53" s="11">
        <f t="shared" si="26"/>
        <v>0</v>
      </c>
    </row>
    <row r="54" spans="1:118" ht="15" customHeight="1">
      <c r="A54" s="42"/>
      <c r="B54" s="43"/>
      <c r="C54" s="37"/>
      <c r="D54" s="39"/>
      <c r="E54" s="41"/>
      <c r="F54" s="85"/>
      <c r="G54" s="8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</row>
    <row r="66" spans="3:3">
      <c r="C66" s="23">
        <f>SUM(C3:C49)</f>
        <v>193</v>
      </c>
    </row>
  </sheetData>
  <mergeCells count="1914">
    <mergeCell ref="BL53:BL54"/>
    <mergeCell ref="BM53:BM54"/>
    <mergeCell ref="BN53:BN54"/>
    <mergeCell ref="BO53:BO54"/>
    <mergeCell ref="BP53:BP54"/>
    <mergeCell ref="BQ53:BQ54"/>
    <mergeCell ref="BD53:BD54"/>
    <mergeCell ref="BE53:BE54"/>
    <mergeCell ref="BF53:BF54"/>
    <mergeCell ref="BG53:BG54"/>
    <mergeCell ref="BR53:BR54"/>
    <mergeCell ref="BS53:BS54"/>
    <mergeCell ref="BH53:BH54"/>
    <mergeCell ref="BI53:BI54"/>
    <mergeCell ref="BJ53:BJ54"/>
    <mergeCell ref="BK53:BK54"/>
    <mergeCell ref="BM51:BM52"/>
    <mergeCell ref="BN51:BN52"/>
    <mergeCell ref="BO51:BO52"/>
    <mergeCell ref="BP51:BP52"/>
    <mergeCell ref="BS51:BS52"/>
    <mergeCell ref="AY53:AY54"/>
    <mergeCell ref="AZ53:AZ54"/>
    <mergeCell ref="BA53:BA54"/>
    <mergeCell ref="BB53:BB54"/>
    <mergeCell ref="BC53:BC54"/>
    <mergeCell ref="BE51:BE52"/>
    <mergeCell ref="BF51:BF52"/>
    <mergeCell ref="BQ51:BQ52"/>
    <mergeCell ref="BR51:BR52"/>
    <mergeCell ref="BG51:BG52"/>
    <mergeCell ref="BH51:BH52"/>
    <mergeCell ref="BI51:BI52"/>
    <mergeCell ref="BJ51:BJ52"/>
    <mergeCell ref="BK51:BK52"/>
    <mergeCell ref="BL51:BL52"/>
    <mergeCell ref="BN49:BN50"/>
    <mergeCell ref="BO49:BO50"/>
    <mergeCell ref="BR49:BR50"/>
    <mergeCell ref="BS49:BS50"/>
    <mergeCell ref="AY51:AY52"/>
    <mergeCell ref="AZ51:AZ52"/>
    <mergeCell ref="BA51:BA52"/>
    <mergeCell ref="BB51:BB52"/>
    <mergeCell ref="BC51:BC52"/>
    <mergeCell ref="BD51:BD52"/>
    <mergeCell ref="BP49:BP50"/>
    <mergeCell ref="BQ49:BQ50"/>
    <mergeCell ref="BF49:BF50"/>
    <mergeCell ref="BG49:BG50"/>
    <mergeCell ref="BH49:BH50"/>
    <mergeCell ref="BI49:BI50"/>
    <mergeCell ref="BJ49:BJ50"/>
    <mergeCell ref="BK49:BK50"/>
    <mergeCell ref="BL49:BL50"/>
    <mergeCell ref="BM49:BM50"/>
    <mergeCell ref="BQ47:BQ48"/>
    <mergeCell ref="BR47:BR48"/>
    <mergeCell ref="BS47:BS48"/>
    <mergeCell ref="AY49:AY50"/>
    <mergeCell ref="AZ49:AZ50"/>
    <mergeCell ref="BA49:BA50"/>
    <mergeCell ref="BB49:BB50"/>
    <mergeCell ref="BC49:BC50"/>
    <mergeCell ref="BD49:BD50"/>
    <mergeCell ref="BE49:BE50"/>
    <mergeCell ref="BI47:BI48"/>
    <mergeCell ref="BJ47:BJ48"/>
    <mergeCell ref="BK47:BK48"/>
    <mergeCell ref="BL47:BL48"/>
    <mergeCell ref="BM47:BM48"/>
    <mergeCell ref="BN47:BN48"/>
    <mergeCell ref="AY47:AY48"/>
    <mergeCell ref="AZ47:AZ48"/>
    <mergeCell ref="BA47:BA48"/>
    <mergeCell ref="BB47:BB48"/>
    <mergeCell ref="BO47:BO48"/>
    <mergeCell ref="BP47:BP48"/>
    <mergeCell ref="BE47:BE48"/>
    <mergeCell ref="BF47:BF48"/>
    <mergeCell ref="BG47:BG48"/>
    <mergeCell ref="BH47:BH48"/>
    <mergeCell ref="BR45:BR46"/>
    <mergeCell ref="BS45:BS46"/>
    <mergeCell ref="BC47:BC48"/>
    <mergeCell ref="BD47:BD48"/>
    <mergeCell ref="BN45:BN46"/>
    <mergeCell ref="BO45:BO46"/>
    <mergeCell ref="BH45:BH46"/>
    <mergeCell ref="BI45:BI46"/>
    <mergeCell ref="BJ45:BJ46"/>
    <mergeCell ref="BK45:BK46"/>
    <mergeCell ref="BD45:BD46"/>
    <mergeCell ref="BE45:BE46"/>
    <mergeCell ref="BF45:BF46"/>
    <mergeCell ref="BG45:BG46"/>
    <mergeCell ref="BP45:BP46"/>
    <mergeCell ref="BQ45:BQ46"/>
    <mergeCell ref="BL45:BL46"/>
    <mergeCell ref="BM45:BM46"/>
    <mergeCell ref="BM43:BM44"/>
    <mergeCell ref="BN43:BN44"/>
    <mergeCell ref="BO43:BO44"/>
    <mergeCell ref="BP43:BP44"/>
    <mergeCell ref="BS43:BS44"/>
    <mergeCell ref="AY45:AY46"/>
    <mergeCell ref="AZ45:AZ46"/>
    <mergeCell ref="BA45:BA46"/>
    <mergeCell ref="BB45:BB46"/>
    <mergeCell ref="BC45:BC46"/>
    <mergeCell ref="BE43:BE44"/>
    <mergeCell ref="BF43:BF44"/>
    <mergeCell ref="BQ43:BQ44"/>
    <mergeCell ref="BR43:BR44"/>
    <mergeCell ref="BG43:BG44"/>
    <mergeCell ref="BH43:BH44"/>
    <mergeCell ref="BI43:BI44"/>
    <mergeCell ref="BJ43:BJ44"/>
    <mergeCell ref="BK43:BK44"/>
    <mergeCell ref="BL43:BL44"/>
    <mergeCell ref="BN41:BN42"/>
    <mergeCell ref="BO41:BO42"/>
    <mergeCell ref="BR41:BR42"/>
    <mergeCell ref="BS41:BS42"/>
    <mergeCell ref="AY43:AY44"/>
    <mergeCell ref="AZ43:AZ44"/>
    <mergeCell ref="BA43:BA44"/>
    <mergeCell ref="BB43:BB44"/>
    <mergeCell ref="BC43:BC44"/>
    <mergeCell ref="BD43:BD44"/>
    <mergeCell ref="BP41:BP42"/>
    <mergeCell ref="BQ41:BQ42"/>
    <mergeCell ref="BF41:BF42"/>
    <mergeCell ref="BG41:BG42"/>
    <mergeCell ref="BH41:BH42"/>
    <mergeCell ref="BI41:BI42"/>
    <mergeCell ref="BJ41:BJ42"/>
    <mergeCell ref="BK41:BK42"/>
    <mergeCell ref="BL41:BL42"/>
    <mergeCell ref="BM41:BM42"/>
    <mergeCell ref="BQ39:BQ40"/>
    <mergeCell ref="BR39:BR40"/>
    <mergeCell ref="BS39:BS40"/>
    <mergeCell ref="AY41:AY42"/>
    <mergeCell ref="AZ41:AZ42"/>
    <mergeCell ref="BA41:BA42"/>
    <mergeCell ref="BB41:BB42"/>
    <mergeCell ref="BC41:BC42"/>
    <mergeCell ref="BD41:BD42"/>
    <mergeCell ref="BE41:BE42"/>
    <mergeCell ref="BI39:BI40"/>
    <mergeCell ref="BJ39:BJ40"/>
    <mergeCell ref="BK39:BK40"/>
    <mergeCell ref="BL39:BL40"/>
    <mergeCell ref="BM39:BM40"/>
    <mergeCell ref="BN39:BN40"/>
    <mergeCell ref="AY39:AY40"/>
    <mergeCell ref="AZ39:AZ40"/>
    <mergeCell ref="BA39:BA40"/>
    <mergeCell ref="BB39:BB40"/>
    <mergeCell ref="BO39:BO40"/>
    <mergeCell ref="BP39:BP40"/>
    <mergeCell ref="BE39:BE40"/>
    <mergeCell ref="BF39:BF40"/>
    <mergeCell ref="BG39:BG40"/>
    <mergeCell ref="BH39:BH40"/>
    <mergeCell ref="BR37:BR38"/>
    <mergeCell ref="BS37:BS38"/>
    <mergeCell ref="BC39:BC40"/>
    <mergeCell ref="BD39:BD40"/>
    <mergeCell ref="BN37:BN38"/>
    <mergeCell ref="BO37:BO38"/>
    <mergeCell ref="BH37:BH38"/>
    <mergeCell ref="BI37:BI38"/>
    <mergeCell ref="BJ37:BJ38"/>
    <mergeCell ref="BK37:BK38"/>
    <mergeCell ref="BD37:BD38"/>
    <mergeCell ref="BE37:BE38"/>
    <mergeCell ref="BF37:BF38"/>
    <mergeCell ref="BG37:BG38"/>
    <mergeCell ref="BP37:BP38"/>
    <mergeCell ref="BQ37:BQ38"/>
    <mergeCell ref="BL37:BL38"/>
    <mergeCell ref="BM37:BM38"/>
    <mergeCell ref="BM35:BM36"/>
    <mergeCell ref="BN35:BN36"/>
    <mergeCell ref="BO35:BO36"/>
    <mergeCell ref="BP35:BP36"/>
    <mergeCell ref="BS35:BS36"/>
    <mergeCell ref="AY37:AY38"/>
    <mergeCell ref="AZ37:AZ38"/>
    <mergeCell ref="BA37:BA38"/>
    <mergeCell ref="BB37:BB38"/>
    <mergeCell ref="BC37:BC38"/>
    <mergeCell ref="BE35:BE36"/>
    <mergeCell ref="BF35:BF36"/>
    <mergeCell ref="BQ35:BQ36"/>
    <mergeCell ref="BR35:BR36"/>
    <mergeCell ref="BG35:BG36"/>
    <mergeCell ref="BH35:BH36"/>
    <mergeCell ref="BI35:BI36"/>
    <mergeCell ref="BJ35:BJ36"/>
    <mergeCell ref="BK35:BK36"/>
    <mergeCell ref="BL35:BL36"/>
    <mergeCell ref="BN33:BN34"/>
    <mergeCell ref="BO33:BO34"/>
    <mergeCell ref="BR33:BR34"/>
    <mergeCell ref="BS33:BS34"/>
    <mergeCell ref="AY35:AY36"/>
    <mergeCell ref="AZ35:AZ36"/>
    <mergeCell ref="BA35:BA36"/>
    <mergeCell ref="BB35:BB36"/>
    <mergeCell ref="BC35:BC36"/>
    <mergeCell ref="BD35:BD36"/>
    <mergeCell ref="BP33:BP34"/>
    <mergeCell ref="BQ33:BQ34"/>
    <mergeCell ref="BF33:BF34"/>
    <mergeCell ref="BG33:BG34"/>
    <mergeCell ref="BH33:BH34"/>
    <mergeCell ref="BI33:BI34"/>
    <mergeCell ref="BJ33:BJ34"/>
    <mergeCell ref="BK33:BK34"/>
    <mergeCell ref="BL33:BL34"/>
    <mergeCell ref="BM33:BM34"/>
    <mergeCell ref="BQ31:BQ32"/>
    <mergeCell ref="BR31:BR32"/>
    <mergeCell ref="BS31:BS32"/>
    <mergeCell ref="AY33:AY34"/>
    <mergeCell ref="AZ33:AZ34"/>
    <mergeCell ref="BA33:BA34"/>
    <mergeCell ref="BB33:BB34"/>
    <mergeCell ref="BC33:BC34"/>
    <mergeCell ref="BD33:BD34"/>
    <mergeCell ref="BE33:BE34"/>
    <mergeCell ref="BI31:BI32"/>
    <mergeCell ref="BJ31:BJ32"/>
    <mergeCell ref="BK31:BK32"/>
    <mergeCell ref="BL31:BL32"/>
    <mergeCell ref="BM31:BM32"/>
    <mergeCell ref="BN31:BN32"/>
    <mergeCell ref="AY31:AY32"/>
    <mergeCell ref="AZ31:AZ32"/>
    <mergeCell ref="BA31:BA32"/>
    <mergeCell ref="BB31:BB32"/>
    <mergeCell ref="BO31:BO32"/>
    <mergeCell ref="BP31:BP32"/>
    <mergeCell ref="BE31:BE32"/>
    <mergeCell ref="BF31:BF32"/>
    <mergeCell ref="BG31:BG32"/>
    <mergeCell ref="BH31:BH32"/>
    <mergeCell ref="BR29:BR30"/>
    <mergeCell ref="BS29:BS30"/>
    <mergeCell ref="BC31:BC32"/>
    <mergeCell ref="BD31:BD32"/>
    <mergeCell ref="BN29:BN30"/>
    <mergeCell ref="BO29:BO30"/>
    <mergeCell ref="BH29:BH30"/>
    <mergeCell ref="BI29:BI30"/>
    <mergeCell ref="BJ29:BJ30"/>
    <mergeCell ref="BK29:BK30"/>
    <mergeCell ref="BD29:BD30"/>
    <mergeCell ref="BE29:BE30"/>
    <mergeCell ref="BF29:BF30"/>
    <mergeCell ref="BG29:BG30"/>
    <mergeCell ref="BP29:BP30"/>
    <mergeCell ref="BQ29:BQ30"/>
    <mergeCell ref="BL29:BL30"/>
    <mergeCell ref="BM29:BM30"/>
    <mergeCell ref="BM27:BM28"/>
    <mergeCell ref="BN27:BN28"/>
    <mergeCell ref="BO27:BO28"/>
    <mergeCell ref="BP27:BP28"/>
    <mergeCell ref="BS27:BS28"/>
    <mergeCell ref="AY29:AY30"/>
    <mergeCell ref="AZ29:AZ30"/>
    <mergeCell ref="BA29:BA30"/>
    <mergeCell ref="BB29:BB30"/>
    <mergeCell ref="BC29:BC30"/>
    <mergeCell ref="BE27:BE28"/>
    <mergeCell ref="BF27:BF28"/>
    <mergeCell ref="BQ27:BQ28"/>
    <mergeCell ref="BR27:BR28"/>
    <mergeCell ref="BG27:BG28"/>
    <mergeCell ref="BH27:BH28"/>
    <mergeCell ref="BI27:BI28"/>
    <mergeCell ref="BJ27:BJ28"/>
    <mergeCell ref="BK27:BK28"/>
    <mergeCell ref="BL27:BL28"/>
    <mergeCell ref="BN25:BN26"/>
    <mergeCell ref="BO25:BO26"/>
    <mergeCell ref="BR25:BR26"/>
    <mergeCell ref="BS25:BS26"/>
    <mergeCell ref="AY27:AY28"/>
    <mergeCell ref="AZ27:AZ28"/>
    <mergeCell ref="BA27:BA28"/>
    <mergeCell ref="BB27:BB28"/>
    <mergeCell ref="BC27:BC28"/>
    <mergeCell ref="BD27:BD28"/>
    <mergeCell ref="BP25:BP26"/>
    <mergeCell ref="BQ25:BQ26"/>
    <mergeCell ref="BF25:BF26"/>
    <mergeCell ref="BG25:BG26"/>
    <mergeCell ref="BH25:BH26"/>
    <mergeCell ref="BI25:BI26"/>
    <mergeCell ref="BJ25:BJ26"/>
    <mergeCell ref="BK25:BK26"/>
    <mergeCell ref="BL25:BL26"/>
    <mergeCell ref="BM25:BM26"/>
    <mergeCell ref="BQ23:BQ24"/>
    <mergeCell ref="BR23:BR24"/>
    <mergeCell ref="BS23:BS24"/>
    <mergeCell ref="AY25:AY26"/>
    <mergeCell ref="AZ25:AZ26"/>
    <mergeCell ref="BA25:BA26"/>
    <mergeCell ref="BB25:BB26"/>
    <mergeCell ref="BC25:BC26"/>
    <mergeCell ref="BD25:BD26"/>
    <mergeCell ref="BE25:BE26"/>
    <mergeCell ref="BI23:BI24"/>
    <mergeCell ref="BJ23:BJ24"/>
    <mergeCell ref="BK23:BK24"/>
    <mergeCell ref="BL23:BL24"/>
    <mergeCell ref="BM23:BM24"/>
    <mergeCell ref="BN23:BN24"/>
    <mergeCell ref="AY23:AY24"/>
    <mergeCell ref="AZ23:AZ24"/>
    <mergeCell ref="BA23:BA24"/>
    <mergeCell ref="BB23:BB24"/>
    <mergeCell ref="BO23:BO24"/>
    <mergeCell ref="BP23:BP24"/>
    <mergeCell ref="BE23:BE24"/>
    <mergeCell ref="BF23:BF24"/>
    <mergeCell ref="BG23:BG24"/>
    <mergeCell ref="BH23:BH24"/>
    <mergeCell ref="BR21:BR22"/>
    <mergeCell ref="BS21:BS22"/>
    <mergeCell ref="BC23:BC24"/>
    <mergeCell ref="BD23:BD24"/>
    <mergeCell ref="BN21:BN22"/>
    <mergeCell ref="BO21:BO22"/>
    <mergeCell ref="BH21:BH22"/>
    <mergeCell ref="BI21:BI22"/>
    <mergeCell ref="BJ21:BJ22"/>
    <mergeCell ref="BK21:BK22"/>
    <mergeCell ref="BD21:BD22"/>
    <mergeCell ref="BE21:BE22"/>
    <mergeCell ref="BF21:BF22"/>
    <mergeCell ref="BG21:BG22"/>
    <mergeCell ref="BP21:BP22"/>
    <mergeCell ref="BQ21:BQ22"/>
    <mergeCell ref="BL21:BL22"/>
    <mergeCell ref="BM21:BM22"/>
    <mergeCell ref="BM19:BM20"/>
    <mergeCell ref="BN19:BN20"/>
    <mergeCell ref="BO19:BO20"/>
    <mergeCell ref="BP19:BP20"/>
    <mergeCell ref="BS19:BS20"/>
    <mergeCell ref="AY21:AY22"/>
    <mergeCell ref="AZ21:AZ22"/>
    <mergeCell ref="BA21:BA22"/>
    <mergeCell ref="BB21:BB22"/>
    <mergeCell ref="BC21:BC22"/>
    <mergeCell ref="BE19:BE20"/>
    <mergeCell ref="BF19:BF20"/>
    <mergeCell ref="BQ19:BQ20"/>
    <mergeCell ref="BR19:BR20"/>
    <mergeCell ref="BG19:BG20"/>
    <mergeCell ref="BH19:BH20"/>
    <mergeCell ref="BI19:BI20"/>
    <mergeCell ref="BJ19:BJ20"/>
    <mergeCell ref="BK19:BK20"/>
    <mergeCell ref="BL19:BL20"/>
    <mergeCell ref="BN17:BN18"/>
    <mergeCell ref="BO17:BO18"/>
    <mergeCell ref="BR17:BR18"/>
    <mergeCell ref="BS17:BS18"/>
    <mergeCell ref="AY19:AY20"/>
    <mergeCell ref="AZ19:AZ20"/>
    <mergeCell ref="BA19:BA20"/>
    <mergeCell ref="BB19:BB20"/>
    <mergeCell ref="BC19:BC20"/>
    <mergeCell ref="BD19:BD20"/>
    <mergeCell ref="BP17:BP18"/>
    <mergeCell ref="BQ17:BQ18"/>
    <mergeCell ref="BF17:BF18"/>
    <mergeCell ref="BG17:BG18"/>
    <mergeCell ref="BH17:BH18"/>
    <mergeCell ref="BI17:BI18"/>
    <mergeCell ref="BJ17:BJ18"/>
    <mergeCell ref="BK17:BK18"/>
    <mergeCell ref="BL17:BL18"/>
    <mergeCell ref="BM17:BM18"/>
    <mergeCell ref="BQ15:BQ16"/>
    <mergeCell ref="BR15:BR16"/>
    <mergeCell ref="BS15:BS16"/>
    <mergeCell ref="AY17:AY18"/>
    <mergeCell ref="AZ17:AZ18"/>
    <mergeCell ref="BA17:BA18"/>
    <mergeCell ref="BB17:BB18"/>
    <mergeCell ref="BC17:BC18"/>
    <mergeCell ref="BD17:BD18"/>
    <mergeCell ref="BE17:BE18"/>
    <mergeCell ref="BI15:BI16"/>
    <mergeCell ref="BJ15:BJ16"/>
    <mergeCell ref="BK15:BK16"/>
    <mergeCell ref="BL15:BL16"/>
    <mergeCell ref="BM15:BM16"/>
    <mergeCell ref="BN15:BN16"/>
    <mergeCell ref="AY15:AY16"/>
    <mergeCell ref="AZ15:AZ16"/>
    <mergeCell ref="BA15:BA16"/>
    <mergeCell ref="BB15:BB16"/>
    <mergeCell ref="BO15:BO16"/>
    <mergeCell ref="BP15:BP16"/>
    <mergeCell ref="BE15:BE16"/>
    <mergeCell ref="BF15:BF16"/>
    <mergeCell ref="BG15:BG16"/>
    <mergeCell ref="BH15:BH16"/>
    <mergeCell ref="BR13:BR14"/>
    <mergeCell ref="BS13:BS14"/>
    <mergeCell ref="BC15:BC16"/>
    <mergeCell ref="BD15:BD16"/>
    <mergeCell ref="BN13:BN14"/>
    <mergeCell ref="BO13:BO14"/>
    <mergeCell ref="BH13:BH14"/>
    <mergeCell ref="BI13:BI14"/>
    <mergeCell ref="BJ13:BJ14"/>
    <mergeCell ref="BK13:BK14"/>
    <mergeCell ref="BD13:BD14"/>
    <mergeCell ref="BE13:BE14"/>
    <mergeCell ref="BF13:BF14"/>
    <mergeCell ref="BG13:BG14"/>
    <mergeCell ref="BP13:BP14"/>
    <mergeCell ref="BQ13:BQ14"/>
    <mergeCell ref="BL13:BL14"/>
    <mergeCell ref="BM13:BM14"/>
    <mergeCell ref="BM11:BM12"/>
    <mergeCell ref="BN11:BN12"/>
    <mergeCell ref="BO11:BO12"/>
    <mergeCell ref="BP11:BP12"/>
    <mergeCell ref="BS11:BS12"/>
    <mergeCell ref="AY13:AY14"/>
    <mergeCell ref="AZ13:AZ14"/>
    <mergeCell ref="BA13:BA14"/>
    <mergeCell ref="BB13:BB14"/>
    <mergeCell ref="BC13:BC14"/>
    <mergeCell ref="BE11:BE12"/>
    <mergeCell ref="BF11:BF12"/>
    <mergeCell ref="BQ11:BQ12"/>
    <mergeCell ref="BR11:BR12"/>
    <mergeCell ref="BG11:BG12"/>
    <mergeCell ref="BH11:BH12"/>
    <mergeCell ref="BI11:BI12"/>
    <mergeCell ref="BJ11:BJ12"/>
    <mergeCell ref="BK11:BK12"/>
    <mergeCell ref="BL11:BL12"/>
    <mergeCell ref="BN9:BN10"/>
    <mergeCell ref="BO9:BO10"/>
    <mergeCell ref="BR9:BR10"/>
    <mergeCell ref="BS9:BS10"/>
    <mergeCell ref="AY11:AY12"/>
    <mergeCell ref="AZ11:AZ12"/>
    <mergeCell ref="BA11:BA12"/>
    <mergeCell ref="BB11:BB12"/>
    <mergeCell ref="BC11:BC12"/>
    <mergeCell ref="BD11:BD12"/>
    <mergeCell ref="BP9:BP10"/>
    <mergeCell ref="BQ9:BQ10"/>
    <mergeCell ref="BF9:BF10"/>
    <mergeCell ref="BG9:BG10"/>
    <mergeCell ref="BH9:BH10"/>
    <mergeCell ref="BI9:BI10"/>
    <mergeCell ref="BJ9:BJ10"/>
    <mergeCell ref="BK9:BK10"/>
    <mergeCell ref="BL9:BL10"/>
    <mergeCell ref="BM9:BM10"/>
    <mergeCell ref="BK7:BK8"/>
    <mergeCell ref="BL7:BL8"/>
    <mergeCell ref="BM7:BM8"/>
    <mergeCell ref="AZ9:AZ10"/>
    <mergeCell ref="BA9:BA10"/>
    <mergeCell ref="BB9:BB10"/>
    <mergeCell ref="BC9:BC10"/>
    <mergeCell ref="BP7:BP8"/>
    <mergeCell ref="BQ7:BQ8"/>
    <mergeCell ref="BR7:BR8"/>
    <mergeCell ref="BS7:BS8"/>
    <mergeCell ref="BD9:BD10"/>
    <mergeCell ref="BE9:BE10"/>
    <mergeCell ref="BN7:BN8"/>
    <mergeCell ref="BO7:BO8"/>
    <mergeCell ref="BH7:BH8"/>
    <mergeCell ref="BI7:BI8"/>
    <mergeCell ref="BI5:BI6"/>
    <mergeCell ref="BJ5:BJ6"/>
    <mergeCell ref="BK5:BK6"/>
    <mergeCell ref="BL5:BL6"/>
    <mergeCell ref="BM5:BM6"/>
    <mergeCell ref="BB7:BB8"/>
    <mergeCell ref="BC7:BC8"/>
    <mergeCell ref="BD7:BD8"/>
    <mergeCell ref="BE7:BE8"/>
    <mergeCell ref="BJ7:BJ8"/>
    <mergeCell ref="BE5:BE6"/>
    <mergeCell ref="BP5:BP6"/>
    <mergeCell ref="BQ5:BQ6"/>
    <mergeCell ref="BR5:BR6"/>
    <mergeCell ref="BS5:BS6"/>
    <mergeCell ref="BF7:BF8"/>
    <mergeCell ref="BG7:BG8"/>
    <mergeCell ref="BN5:BN6"/>
    <mergeCell ref="BO5:BO6"/>
    <mergeCell ref="BH5:BH6"/>
    <mergeCell ref="AW47:AW48"/>
    <mergeCell ref="AX47:AX48"/>
    <mergeCell ref="BF5:BF6"/>
    <mergeCell ref="BG5:BG6"/>
    <mergeCell ref="AY7:AY8"/>
    <mergeCell ref="AZ7:AZ8"/>
    <mergeCell ref="BA7:BA8"/>
    <mergeCell ref="BB5:BB6"/>
    <mergeCell ref="BC5:BC6"/>
    <mergeCell ref="BD5:BD6"/>
    <mergeCell ref="AJ53:AJ54"/>
    <mergeCell ref="AK53:AK54"/>
    <mergeCell ref="AL53:AL54"/>
    <mergeCell ref="AM53:AM54"/>
    <mergeCell ref="AY9:AY10"/>
    <mergeCell ref="AP53:AP54"/>
    <mergeCell ref="AQ53:AQ54"/>
    <mergeCell ref="AR53:AR54"/>
    <mergeCell ref="AS53:AS54"/>
    <mergeCell ref="AT53:AT54"/>
    <mergeCell ref="AX49:AX50"/>
    <mergeCell ref="AR49:AR50"/>
    <mergeCell ref="AS49:AS50"/>
    <mergeCell ref="AT49:AT50"/>
    <mergeCell ref="AU49:AU50"/>
    <mergeCell ref="AV49:AV50"/>
    <mergeCell ref="AW49:AW50"/>
    <mergeCell ref="AU51:AU52"/>
    <mergeCell ref="AL49:AL50"/>
    <mergeCell ref="AM49:AM50"/>
    <mergeCell ref="AN49:AN50"/>
    <mergeCell ref="AO49:AO50"/>
    <mergeCell ref="AN53:AN54"/>
    <mergeCell ref="AO53:AO54"/>
    <mergeCell ref="AP49:AP50"/>
    <mergeCell ref="AU53:AU54"/>
    <mergeCell ref="AQ49:AQ50"/>
    <mergeCell ref="AR51:AR52"/>
    <mergeCell ref="AV45:AV46"/>
    <mergeCell ref="AD53:AD54"/>
    <mergeCell ref="AE53:AE54"/>
    <mergeCell ref="AF53:AF54"/>
    <mergeCell ref="AG53:AG54"/>
    <mergeCell ref="AH53:AH54"/>
    <mergeCell ref="AI53:AI54"/>
    <mergeCell ref="AS51:AS52"/>
    <mergeCell ref="AT51:AT52"/>
    <mergeCell ref="AD51:AD52"/>
    <mergeCell ref="AE51:AE52"/>
    <mergeCell ref="AF51:AF52"/>
    <mergeCell ref="AG51:AG52"/>
    <mergeCell ref="AV51:AV52"/>
    <mergeCell ref="AW51:AW52"/>
    <mergeCell ref="AM51:AM52"/>
    <mergeCell ref="AN51:AN52"/>
    <mergeCell ref="AO51:AO52"/>
    <mergeCell ref="AP51:AP52"/>
    <mergeCell ref="AL51:AL52"/>
    <mergeCell ref="AV53:AV54"/>
    <mergeCell ref="AW53:AW54"/>
    <mergeCell ref="AX53:AX54"/>
    <mergeCell ref="AH51:AH52"/>
    <mergeCell ref="AI51:AI52"/>
    <mergeCell ref="AJ51:AJ52"/>
    <mergeCell ref="AK51:AK52"/>
    <mergeCell ref="AX51:AX52"/>
    <mergeCell ref="AQ51:AQ52"/>
    <mergeCell ref="AT47:AT48"/>
    <mergeCell ref="AH49:AH50"/>
    <mergeCell ref="AI49:AI50"/>
    <mergeCell ref="AJ49:AJ50"/>
    <mergeCell ref="AK49:AK50"/>
    <mergeCell ref="AD49:AD50"/>
    <mergeCell ref="AE49:AE50"/>
    <mergeCell ref="AF49:AF50"/>
    <mergeCell ref="AG49:AG50"/>
    <mergeCell ref="AV47:AV48"/>
    <mergeCell ref="AK47:AK48"/>
    <mergeCell ref="AL47:AL48"/>
    <mergeCell ref="AM47:AM48"/>
    <mergeCell ref="AN47:AN48"/>
    <mergeCell ref="AO47:AO48"/>
    <mergeCell ref="AP47:AP48"/>
    <mergeCell ref="AQ47:AQ48"/>
    <mergeCell ref="AR47:AR48"/>
    <mergeCell ref="AS47:AS48"/>
    <mergeCell ref="AX45:AX46"/>
    <mergeCell ref="AD47:AD48"/>
    <mergeCell ref="AE47:AE48"/>
    <mergeCell ref="AF47:AF48"/>
    <mergeCell ref="AG47:AG48"/>
    <mergeCell ref="AH47:AH48"/>
    <mergeCell ref="AI47:AI48"/>
    <mergeCell ref="AJ47:AJ48"/>
    <mergeCell ref="AP45:AP46"/>
    <mergeCell ref="AU47:AU48"/>
    <mergeCell ref="AO45:AO46"/>
    <mergeCell ref="AQ45:AQ46"/>
    <mergeCell ref="AR45:AR46"/>
    <mergeCell ref="AS45:AS46"/>
    <mergeCell ref="AT45:AT46"/>
    <mergeCell ref="AW45:AW46"/>
    <mergeCell ref="AD45:AD46"/>
    <mergeCell ref="AE45:AE46"/>
    <mergeCell ref="AF45:AF46"/>
    <mergeCell ref="AG45:AG46"/>
    <mergeCell ref="AU45:AU46"/>
    <mergeCell ref="AJ45:AJ46"/>
    <mergeCell ref="AK45:AK46"/>
    <mergeCell ref="AL45:AL46"/>
    <mergeCell ref="AM45:AM46"/>
    <mergeCell ref="AN45:AN46"/>
    <mergeCell ref="AW43:AW44"/>
    <mergeCell ref="AX43:AX44"/>
    <mergeCell ref="AH45:AH46"/>
    <mergeCell ref="AI45:AI46"/>
    <mergeCell ref="AS43:AS44"/>
    <mergeCell ref="AT43:AT44"/>
    <mergeCell ref="AM43:AM44"/>
    <mergeCell ref="AN43:AN44"/>
    <mergeCell ref="AO43:AO44"/>
    <mergeCell ref="AP43:AP44"/>
    <mergeCell ref="AI43:AI44"/>
    <mergeCell ref="AJ43:AJ44"/>
    <mergeCell ref="AK43:AK44"/>
    <mergeCell ref="AL43:AL44"/>
    <mergeCell ref="AU43:AU44"/>
    <mergeCell ref="AV43:AV44"/>
    <mergeCell ref="AQ43:AQ44"/>
    <mergeCell ref="AR43:AR44"/>
    <mergeCell ref="AR41:AR42"/>
    <mergeCell ref="AS41:AS42"/>
    <mergeCell ref="AT41:AT42"/>
    <mergeCell ref="AU41:AU42"/>
    <mergeCell ref="AX41:AX42"/>
    <mergeCell ref="AD43:AD44"/>
    <mergeCell ref="AE43:AE44"/>
    <mergeCell ref="AF43:AF44"/>
    <mergeCell ref="AG43:AG44"/>
    <mergeCell ref="AH43:AH44"/>
    <mergeCell ref="AJ41:AJ42"/>
    <mergeCell ref="AK41:AK42"/>
    <mergeCell ref="AV41:AV42"/>
    <mergeCell ref="AW41:AW42"/>
    <mergeCell ref="AL41:AL42"/>
    <mergeCell ref="AM41:AM42"/>
    <mergeCell ref="AN41:AN42"/>
    <mergeCell ref="AO41:AO42"/>
    <mergeCell ref="AP41:AP42"/>
    <mergeCell ref="AQ41:AQ42"/>
    <mergeCell ref="AS39:AS40"/>
    <mergeCell ref="AT39:AT40"/>
    <mergeCell ref="AW39:AW40"/>
    <mergeCell ref="AX39:AX40"/>
    <mergeCell ref="AD41:AD42"/>
    <mergeCell ref="AE41:AE42"/>
    <mergeCell ref="AF41:AF42"/>
    <mergeCell ref="AG41:AG42"/>
    <mergeCell ref="AH41:AH42"/>
    <mergeCell ref="AI41:AI42"/>
    <mergeCell ref="AU39:AU40"/>
    <mergeCell ref="AV39:AV40"/>
    <mergeCell ref="AK39:AK40"/>
    <mergeCell ref="AL39:AL40"/>
    <mergeCell ref="AM39:AM40"/>
    <mergeCell ref="AN39:AN40"/>
    <mergeCell ref="AO39:AO40"/>
    <mergeCell ref="AP39:AP40"/>
    <mergeCell ref="AQ39:AQ40"/>
    <mergeCell ref="AR39:AR40"/>
    <mergeCell ref="AV37:AV38"/>
    <mergeCell ref="AW37:AW38"/>
    <mergeCell ref="AX37:AX38"/>
    <mergeCell ref="AD39:AD40"/>
    <mergeCell ref="AE39:AE40"/>
    <mergeCell ref="AF39:AF40"/>
    <mergeCell ref="AG39:AG40"/>
    <mergeCell ref="AH39:AH40"/>
    <mergeCell ref="AI39:AI40"/>
    <mergeCell ref="AJ39:AJ40"/>
    <mergeCell ref="AN37:AN38"/>
    <mergeCell ref="AO37:AO38"/>
    <mergeCell ref="AP37:AP38"/>
    <mergeCell ref="AQ37:AQ38"/>
    <mergeCell ref="AR37:AR38"/>
    <mergeCell ref="AS37:AS38"/>
    <mergeCell ref="AD37:AD38"/>
    <mergeCell ref="AE37:AE38"/>
    <mergeCell ref="AF37:AF38"/>
    <mergeCell ref="AG37:AG38"/>
    <mergeCell ref="AT37:AT38"/>
    <mergeCell ref="AU37:AU38"/>
    <mergeCell ref="AJ37:AJ38"/>
    <mergeCell ref="AK37:AK38"/>
    <mergeCell ref="AL37:AL38"/>
    <mergeCell ref="AM37:AM38"/>
    <mergeCell ref="AW35:AW36"/>
    <mergeCell ref="AX35:AX36"/>
    <mergeCell ref="AH37:AH38"/>
    <mergeCell ref="AI37:AI38"/>
    <mergeCell ref="AS35:AS36"/>
    <mergeCell ref="AT35:AT36"/>
    <mergeCell ref="AM35:AM36"/>
    <mergeCell ref="AN35:AN36"/>
    <mergeCell ref="AO35:AO36"/>
    <mergeCell ref="AP35:AP36"/>
    <mergeCell ref="AI35:AI36"/>
    <mergeCell ref="AJ35:AJ36"/>
    <mergeCell ref="AK35:AK36"/>
    <mergeCell ref="AL35:AL36"/>
    <mergeCell ref="AU35:AU36"/>
    <mergeCell ref="AV35:AV36"/>
    <mergeCell ref="AQ35:AQ36"/>
    <mergeCell ref="AR35:AR36"/>
    <mergeCell ref="AR33:AR34"/>
    <mergeCell ref="AS33:AS34"/>
    <mergeCell ref="AT33:AT34"/>
    <mergeCell ref="AU33:AU34"/>
    <mergeCell ref="AX33:AX34"/>
    <mergeCell ref="AD35:AD36"/>
    <mergeCell ref="AE35:AE36"/>
    <mergeCell ref="AF35:AF36"/>
    <mergeCell ref="AG35:AG36"/>
    <mergeCell ref="AH35:AH36"/>
    <mergeCell ref="AJ33:AJ34"/>
    <mergeCell ref="AK33:AK34"/>
    <mergeCell ref="AV33:AV34"/>
    <mergeCell ref="AW33:AW34"/>
    <mergeCell ref="AL33:AL34"/>
    <mergeCell ref="AM33:AM34"/>
    <mergeCell ref="AN33:AN34"/>
    <mergeCell ref="AO33:AO34"/>
    <mergeCell ref="AP33:AP34"/>
    <mergeCell ref="AQ33:AQ34"/>
    <mergeCell ref="AS31:AS32"/>
    <mergeCell ref="AT31:AT32"/>
    <mergeCell ref="AW31:AW32"/>
    <mergeCell ref="AX31:AX32"/>
    <mergeCell ref="AD33:AD34"/>
    <mergeCell ref="AE33:AE34"/>
    <mergeCell ref="AF33:AF34"/>
    <mergeCell ref="AG33:AG34"/>
    <mergeCell ref="AH33:AH34"/>
    <mergeCell ref="AI33:AI34"/>
    <mergeCell ref="AU31:AU32"/>
    <mergeCell ref="AV31:AV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V29:AV30"/>
    <mergeCell ref="AW29:AW30"/>
    <mergeCell ref="AX29:AX30"/>
    <mergeCell ref="AD31:AD32"/>
    <mergeCell ref="AE31:AE32"/>
    <mergeCell ref="AF31:AF32"/>
    <mergeCell ref="AG31:AG32"/>
    <mergeCell ref="AH31:AH32"/>
    <mergeCell ref="AI31:AI32"/>
    <mergeCell ref="AJ31:AJ32"/>
    <mergeCell ref="AN29:AN30"/>
    <mergeCell ref="AO29:AO30"/>
    <mergeCell ref="AP29:AP30"/>
    <mergeCell ref="AQ29:AQ30"/>
    <mergeCell ref="AR29:AR30"/>
    <mergeCell ref="AS29:AS30"/>
    <mergeCell ref="AD29:AD30"/>
    <mergeCell ref="AE29:AE30"/>
    <mergeCell ref="AF29:AF30"/>
    <mergeCell ref="AG29:AG30"/>
    <mergeCell ref="AT29:AT30"/>
    <mergeCell ref="AU29:AU30"/>
    <mergeCell ref="AJ29:AJ30"/>
    <mergeCell ref="AK29:AK30"/>
    <mergeCell ref="AL29:AL30"/>
    <mergeCell ref="AM29:AM30"/>
    <mergeCell ref="AW27:AW28"/>
    <mergeCell ref="AX27:AX28"/>
    <mergeCell ref="AH29:AH30"/>
    <mergeCell ref="AI29:AI30"/>
    <mergeCell ref="AS27:AS28"/>
    <mergeCell ref="AT27:AT28"/>
    <mergeCell ref="AM27:AM28"/>
    <mergeCell ref="AN27:AN28"/>
    <mergeCell ref="AO27:AO28"/>
    <mergeCell ref="AP27:AP28"/>
    <mergeCell ref="AI27:AI28"/>
    <mergeCell ref="AJ27:AJ28"/>
    <mergeCell ref="AK27:AK28"/>
    <mergeCell ref="AL27:AL28"/>
    <mergeCell ref="AU27:AU28"/>
    <mergeCell ref="AV27:AV28"/>
    <mergeCell ref="AQ27:AQ28"/>
    <mergeCell ref="AR27:AR28"/>
    <mergeCell ref="AR25:AR26"/>
    <mergeCell ref="AS25:AS26"/>
    <mergeCell ref="AT25:AT26"/>
    <mergeCell ref="AU25:AU26"/>
    <mergeCell ref="AX25:AX26"/>
    <mergeCell ref="AD27:AD28"/>
    <mergeCell ref="AE27:AE28"/>
    <mergeCell ref="AF27:AF28"/>
    <mergeCell ref="AG27:AG28"/>
    <mergeCell ref="AH27:AH28"/>
    <mergeCell ref="AJ25:AJ26"/>
    <mergeCell ref="AK25:AK26"/>
    <mergeCell ref="AV25:AV26"/>
    <mergeCell ref="AW25:AW26"/>
    <mergeCell ref="AL25:AL26"/>
    <mergeCell ref="AM25:AM26"/>
    <mergeCell ref="AN25:AN26"/>
    <mergeCell ref="AO25:AO26"/>
    <mergeCell ref="AP25:AP26"/>
    <mergeCell ref="AQ25:AQ26"/>
    <mergeCell ref="AS23:AS24"/>
    <mergeCell ref="AT23:AT24"/>
    <mergeCell ref="AW23:AW24"/>
    <mergeCell ref="AX23:AX24"/>
    <mergeCell ref="AD25:AD26"/>
    <mergeCell ref="AE25:AE26"/>
    <mergeCell ref="AF25:AF26"/>
    <mergeCell ref="AG25:AG26"/>
    <mergeCell ref="AH25:AH26"/>
    <mergeCell ref="AI25:AI26"/>
    <mergeCell ref="AU23:AU24"/>
    <mergeCell ref="AV23:AV24"/>
    <mergeCell ref="AK23:AK24"/>
    <mergeCell ref="AL23:AL24"/>
    <mergeCell ref="AM23:AM24"/>
    <mergeCell ref="AN23:AN24"/>
    <mergeCell ref="AO23:AO24"/>
    <mergeCell ref="AP23:AP24"/>
    <mergeCell ref="AQ23:AQ24"/>
    <mergeCell ref="AR23:AR24"/>
    <mergeCell ref="AV21:AV22"/>
    <mergeCell ref="AW21:AW22"/>
    <mergeCell ref="AX21:AX22"/>
    <mergeCell ref="AD23:AD24"/>
    <mergeCell ref="AE23:AE24"/>
    <mergeCell ref="AF23:AF24"/>
    <mergeCell ref="AG23:AG24"/>
    <mergeCell ref="AH23:AH24"/>
    <mergeCell ref="AI23:AI24"/>
    <mergeCell ref="AJ23:AJ24"/>
    <mergeCell ref="AN21:AN22"/>
    <mergeCell ref="AO21:AO22"/>
    <mergeCell ref="AP21:AP22"/>
    <mergeCell ref="AQ21:AQ22"/>
    <mergeCell ref="AR21:AR22"/>
    <mergeCell ref="AS21:AS22"/>
    <mergeCell ref="AD21:AD22"/>
    <mergeCell ref="AE21:AE22"/>
    <mergeCell ref="AF21:AF22"/>
    <mergeCell ref="AG21:AG22"/>
    <mergeCell ref="AT21:AT22"/>
    <mergeCell ref="AU21:AU22"/>
    <mergeCell ref="AJ21:AJ22"/>
    <mergeCell ref="AK21:AK22"/>
    <mergeCell ref="AL21:AL22"/>
    <mergeCell ref="AM21:AM22"/>
    <mergeCell ref="AX19:AX20"/>
    <mergeCell ref="AH21:AH22"/>
    <mergeCell ref="AI21:AI22"/>
    <mergeCell ref="AS19:AS20"/>
    <mergeCell ref="AT19:AT20"/>
    <mergeCell ref="AM19:AM20"/>
    <mergeCell ref="AN19:AN20"/>
    <mergeCell ref="AO19:AO20"/>
    <mergeCell ref="AP19:AP20"/>
    <mergeCell ref="AQ19:AQ20"/>
    <mergeCell ref="AJ19:AJ20"/>
    <mergeCell ref="AK19:AK20"/>
    <mergeCell ref="AL19:AL20"/>
    <mergeCell ref="AU19:AU20"/>
    <mergeCell ref="AV19:AV20"/>
    <mergeCell ref="AW19:AW20"/>
    <mergeCell ref="AR19:AR20"/>
    <mergeCell ref="AD19:AD20"/>
    <mergeCell ref="AE19:AE20"/>
    <mergeCell ref="AF19:AF20"/>
    <mergeCell ref="AG19:AG20"/>
    <mergeCell ref="AH19:AH20"/>
    <mergeCell ref="AI19:AI20"/>
    <mergeCell ref="AQ17:AQ18"/>
    <mergeCell ref="AR17:AR18"/>
    <mergeCell ref="AS17:AS18"/>
    <mergeCell ref="AT17:AT18"/>
    <mergeCell ref="AU17:AU18"/>
    <mergeCell ref="AX17:AX18"/>
    <mergeCell ref="AI17:AI18"/>
    <mergeCell ref="AJ17:AJ18"/>
    <mergeCell ref="AK17:AK18"/>
    <mergeCell ref="AV17:AV18"/>
    <mergeCell ref="AW17:AW18"/>
    <mergeCell ref="AL17:AL18"/>
    <mergeCell ref="AM17:AM18"/>
    <mergeCell ref="AN17:AN18"/>
    <mergeCell ref="AO17:AO18"/>
    <mergeCell ref="AP17:AP18"/>
    <mergeCell ref="AR15:AR16"/>
    <mergeCell ref="AS15:AS16"/>
    <mergeCell ref="AT15:AT16"/>
    <mergeCell ref="AW15:AW16"/>
    <mergeCell ref="AX15:AX16"/>
    <mergeCell ref="AD17:AD18"/>
    <mergeCell ref="AE17:AE18"/>
    <mergeCell ref="AF17:AF18"/>
    <mergeCell ref="AG17:AG18"/>
    <mergeCell ref="AH17:AH18"/>
    <mergeCell ref="AN13:AN14"/>
    <mergeCell ref="AU15:AU16"/>
    <mergeCell ref="AV15:AV16"/>
    <mergeCell ref="AK15:AK16"/>
    <mergeCell ref="AL15:AL16"/>
    <mergeCell ref="AM15:AM16"/>
    <mergeCell ref="AN15:AN16"/>
    <mergeCell ref="AO15:AO16"/>
    <mergeCell ref="AP15:AP16"/>
    <mergeCell ref="AQ15:AQ16"/>
    <mergeCell ref="AP13:AP14"/>
    <mergeCell ref="AM9:AM10"/>
    <mergeCell ref="AN9:AN10"/>
    <mergeCell ref="AO9:AO10"/>
    <mergeCell ref="AV13:AV14"/>
    <mergeCell ref="AQ13:AQ14"/>
    <mergeCell ref="AR13:AR14"/>
    <mergeCell ref="AS13:AS14"/>
    <mergeCell ref="AT13:AT14"/>
    <mergeCell ref="AU13:AU14"/>
    <mergeCell ref="AM13:AM14"/>
    <mergeCell ref="AW13:AW14"/>
    <mergeCell ref="AX13:AX14"/>
    <mergeCell ref="AD15:AD16"/>
    <mergeCell ref="AE15:AE16"/>
    <mergeCell ref="AF15:AF16"/>
    <mergeCell ref="AG15:AG16"/>
    <mergeCell ref="AH15:AH16"/>
    <mergeCell ref="AI15:AI16"/>
    <mergeCell ref="AJ15:AJ16"/>
    <mergeCell ref="AO13:AO14"/>
    <mergeCell ref="AD13:AD14"/>
    <mergeCell ref="AE13:AE14"/>
    <mergeCell ref="AF13:AF14"/>
    <mergeCell ref="AG13:AG14"/>
    <mergeCell ref="AH13:AH14"/>
    <mergeCell ref="AI13:AI14"/>
    <mergeCell ref="AJ13:AJ14"/>
    <mergeCell ref="AK13:AK14"/>
    <mergeCell ref="AL13:AL14"/>
    <mergeCell ref="AU11:AU12"/>
    <mergeCell ref="AV11:AV12"/>
    <mergeCell ref="AW11:AW12"/>
    <mergeCell ref="AH7:AH8"/>
    <mergeCell ref="AI7:AI8"/>
    <mergeCell ref="AJ7:AJ8"/>
    <mergeCell ref="AS11:AS12"/>
    <mergeCell ref="AR9:AR10"/>
    <mergeCell ref="AS9:AS10"/>
    <mergeCell ref="AL9:AL10"/>
    <mergeCell ref="AK11:AK12"/>
    <mergeCell ref="AL11:AL12"/>
    <mergeCell ref="AX11:AX12"/>
    <mergeCell ref="AM11:AM12"/>
    <mergeCell ref="AN11:AN12"/>
    <mergeCell ref="AO11:AO12"/>
    <mergeCell ref="AP11:AP12"/>
    <mergeCell ref="AQ11:AQ12"/>
    <mergeCell ref="AR11:AR12"/>
    <mergeCell ref="AT11:AT12"/>
    <mergeCell ref="AV9:AV10"/>
    <mergeCell ref="AW9:AW10"/>
    <mergeCell ref="AX9:AX10"/>
    <mergeCell ref="AD11:AD12"/>
    <mergeCell ref="AE11:AE12"/>
    <mergeCell ref="AF11:AF12"/>
    <mergeCell ref="AG11:AG12"/>
    <mergeCell ref="AH11:AH12"/>
    <mergeCell ref="AI11:AI12"/>
    <mergeCell ref="AJ11:AJ12"/>
    <mergeCell ref="AF5:AF6"/>
    <mergeCell ref="AG5:AG6"/>
    <mergeCell ref="AH5:AH6"/>
    <mergeCell ref="AI5:AI6"/>
    <mergeCell ref="AT9:AT10"/>
    <mergeCell ref="AU9:AU10"/>
    <mergeCell ref="AP9:AP10"/>
    <mergeCell ref="AQ9:AQ10"/>
    <mergeCell ref="AQ7:AQ8"/>
    <mergeCell ref="AW7:AW8"/>
    <mergeCell ref="AX7:AX8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O7:AO8"/>
    <mergeCell ref="AP7:AP8"/>
    <mergeCell ref="AR7:AR8"/>
    <mergeCell ref="AS7:AS8"/>
    <mergeCell ref="AT7:AT8"/>
    <mergeCell ref="AU7:AU8"/>
    <mergeCell ref="AA53:AA54"/>
    <mergeCell ref="AD7:AD8"/>
    <mergeCell ref="AE7:AE8"/>
    <mergeCell ref="AF7:AF8"/>
    <mergeCell ref="AG7:AG8"/>
    <mergeCell ref="AV7:AV8"/>
    <mergeCell ref="AK7:AK8"/>
    <mergeCell ref="AL7:AL8"/>
    <mergeCell ref="AM7:AM8"/>
    <mergeCell ref="AN7:AN8"/>
    <mergeCell ref="AC53:AC54"/>
    <mergeCell ref="AC51:AC52"/>
    <mergeCell ref="O53:O54"/>
    <mergeCell ref="P53:P54"/>
    <mergeCell ref="Q53:Q54"/>
    <mergeCell ref="R53:R54"/>
    <mergeCell ref="S53:S54"/>
    <mergeCell ref="T53:T54"/>
    <mergeCell ref="U53:U54"/>
    <mergeCell ref="X53:X54"/>
    <mergeCell ref="Z51:Z52"/>
    <mergeCell ref="AA51:AA52"/>
    <mergeCell ref="AB51:AB52"/>
    <mergeCell ref="V53:V54"/>
    <mergeCell ref="W53:W54"/>
    <mergeCell ref="W51:W52"/>
    <mergeCell ref="X51:X52"/>
    <mergeCell ref="AB53:AB54"/>
    <mergeCell ref="Y53:Y54"/>
    <mergeCell ref="Z53:Z54"/>
    <mergeCell ref="AC49:AC50"/>
    <mergeCell ref="O51:O52"/>
    <mergeCell ref="P51:P52"/>
    <mergeCell ref="Q51:Q52"/>
    <mergeCell ref="R51:R52"/>
    <mergeCell ref="S51:S52"/>
    <mergeCell ref="T51:T52"/>
    <mergeCell ref="U51:U52"/>
    <mergeCell ref="V51:V52"/>
    <mergeCell ref="Y51:Y52"/>
    <mergeCell ref="AB47:AB48"/>
    <mergeCell ref="V49:V50"/>
    <mergeCell ref="W49:W50"/>
    <mergeCell ref="X49:X50"/>
    <mergeCell ref="Y49:Y50"/>
    <mergeCell ref="AB49:AB50"/>
    <mergeCell ref="U49:U50"/>
    <mergeCell ref="U47:U48"/>
    <mergeCell ref="V47:V48"/>
    <mergeCell ref="Z49:Z50"/>
    <mergeCell ref="AA49:AA50"/>
    <mergeCell ref="AA47:AA48"/>
    <mergeCell ref="X47:X48"/>
    <mergeCell ref="Y47:Y48"/>
    <mergeCell ref="Z47:Z48"/>
    <mergeCell ref="AC47:AC48"/>
    <mergeCell ref="O49:O50"/>
    <mergeCell ref="P49:P50"/>
    <mergeCell ref="Q49:Q50"/>
    <mergeCell ref="R49:R50"/>
    <mergeCell ref="S49:S50"/>
    <mergeCell ref="T49:T50"/>
    <mergeCell ref="AC45:AC46"/>
    <mergeCell ref="S47:S48"/>
    <mergeCell ref="T47:T48"/>
    <mergeCell ref="X45:X46"/>
    <mergeCell ref="Y45:Y46"/>
    <mergeCell ref="O47:O48"/>
    <mergeCell ref="P47:P48"/>
    <mergeCell ref="Q47:Q48"/>
    <mergeCell ref="R47:R48"/>
    <mergeCell ref="W47:W48"/>
    <mergeCell ref="U45:U46"/>
    <mergeCell ref="V45:V46"/>
    <mergeCell ref="W45:W46"/>
    <mergeCell ref="Z45:Z46"/>
    <mergeCell ref="AA45:AA46"/>
    <mergeCell ref="AB45:AB46"/>
    <mergeCell ref="O45:O46"/>
    <mergeCell ref="P45:P46"/>
    <mergeCell ref="Q45:Q46"/>
    <mergeCell ref="R45:R46"/>
    <mergeCell ref="S45:S46"/>
    <mergeCell ref="T45:T46"/>
    <mergeCell ref="AC41:AC42"/>
    <mergeCell ref="W43:W44"/>
    <mergeCell ref="X43:X44"/>
    <mergeCell ref="Y43:Y44"/>
    <mergeCell ref="Z43:Z44"/>
    <mergeCell ref="AC43:AC44"/>
    <mergeCell ref="O43:O44"/>
    <mergeCell ref="P43:P44"/>
    <mergeCell ref="Q43:Q44"/>
    <mergeCell ref="R43:R44"/>
    <mergeCell ref="AA43:AA44"/>
    <mergeCell ref="AB43:AB44"/>
    <mergeCell ref="AB39:AB40"/>
    <mergeCell ref="V41:V42"/>
    <mergeCell ref="W41:W42"/>
    <mergeCell ref="X41:X42"/>
    <mergeCell ref="Y41:Y42"/>
    <mergeCell ref="S43:S44"/>
    <mergeCell ref="T43:T44"/>
    <mergeCell ref="U43:U44"/>
    <mergeCell ref="V43:V44"/>
    <mergeCell ref="AB41:AB42"/>
    <mergeCell ref="U41:U42"/>
    <mergeCell ref="U39:U40"/>
    <mergeCell ref="V39:V40"/>
    <mergeCell ref="Z41:Z42"/>
    <mergeCell ref="AA41:AA42"/>
    <mergeCell ref="AA39:AA40"/>
    <mergeCell ref="X39:X40"/>
    <mergeCell ref="Y39:Y40"/>
    <mergeCell ref="Z39:Z40"/>
    <mergeCell ref="AC39:AC40"/>
    <mergeCell ref="O41:O42"/>
    <mergeCell ref="P41:P42"/>
    <mergeCell ref="Q41:Q42"/>
    <mergeCell ref="R41:R42"/>
    <mergeCell ref="S41:S42"/>
    <mergeCell ref="T41:T42"/>
    <mergeCell ref="AC37:AC38"/>
    <mergeCell ref="S39:S40"/>
    <mergeCell ref="T39:T40"/>
    <mergeCell ref="X37:X38"/>
    <mergeCell ref="Y37:Y38"/>
    <mergeCell ref="O39:O40"/>
    <mergeCell ref="P39:P40"/>
    <mergeCell ref="Q39:Q40"/>
    <mergeCell ref="R39:R40"/>
    <mergeCell ref="W39:W40"/>
    <mergeCell ref="U37:U38"/>
    <mergeCell ref="V37:V38"/>
    <mergeCell ref="W37:W38"/>
    <mergeCell ref="Z37:Z38"/>
    <mergeCell ref="AA37:AA38"/>
    <mergeCell ref="AB37:AB38"/>
    <mergeCell ref="O37:O38"/>
    <mergeCell ref="P37:P38"/>
    <mergeCell ref="Q37:Q38"/>
    <mergeCell ref="R37:R38"/>
    <mergeCell ref="S37:S38"/>
    <mergeCell ref="T37:T38"/>
    <mergeCell ref="AC33:AC34"/>
    <mergeCell ref="W35:W36"/>
    <mergeCell ref="X35:X36"/>
    <mergeCell ref="Y35:Y36"/>
    <mergeCell ref="Z35:Z36"/>
    <mergeCell ref="AC35:AC36"/>
    <mergeCell ref="O35:O36"/>
    <mergeCell ref="P35:P36"/>
    <mergeCell ref="Q35:Q36"/>
    <mergeCell ref="R35:R36"/>
    <mergeCell ref="AA35:AA36"/>
    <mergeCell ref="AB35:AB36"/>
    <mergeCell ref="AB31:AB32"/>
    <mergeCell ref="V33:V34"/>
    <mergeCell ref="W33:W34"/>
    <mergeCell ref="X33:X34"/>
    <mergeCell ref="Y33:Y34"/>
    <mergeCell ref="S35:S36"/>
    <mergeCell ref="T35:T36"/>
    <mergeCell ref="U35:U36"/>
    <mergeCell ref="V35:V36"/>
    <mergeCell ref="AB33:AB34"/>
    <mergeCell ref="U33:U34"/>
    <mergeCell ref="U31:U32"/>
    <mergeCell ref="V31:V32"/>
    <mergeCell ref="Z33:Z34"/>
    <mergeCell ref="AA33:AA34"/>
    <mergeCell ref="AA31:AA32"/>
    <mergeCell ref="X31:X32"/>
    <mergeCell ref="Y31:Y32"/>
    <mergeCell ref="Z31:Z32"/>
    <mergeCell ref="AC31:AC32"/>
    <mergeCell ref="O33:O34"/>
    <mergeCell ref="P33:P34"/>
    <mergeCell ref="Q33:Q34"/>
    <mergeCell ref="R33:R34"/>
    <mergeCell ref="S33:S34"/>
    <mergeCell ref="T33:T34"/>
    <mergeCell ref="AC29:AC30"/>
    <mergeCell ref="S31:S32"/>
    <mergeCell ref="T31:T32"/>
    <mergeCell ref="X29:X30"/>
    <mergeCell ref="Y29:Y30"/>
    <mergeCell ref="O31:O32"/>
    <mergeCell ref="P31:P32"/>
    <mergeCell ref="Q31:Q32"/>
    <mergeCell ref="R31:R32"/>
    <mergeCell ref="W31:W32"/>
    <mergeCell ref="U29:U30"/>
    <mergeCell ref="V29:V30"/>
    <mergeCell ref="W29:W30"/>
    <mergeCell ref="Z29:Z30"/>
    <mergeCell ref="AA29:AA30"/>
    <mergeCell ref="AB29:AB30"/>
    <mergeCell ref="O29:O30"/>
    <mergeCell ref="P29:P30"/>
    <mergeCell ref="Q29:Q30"/>
    <mergeCell ref="R29:R30"/>
    <mergeCell ref="S29:S30"/>
    <mergeCell ref="T29:T30"/>
    <mergeCell ref="AC25:AC26"/>
    <mergeCell ref="W27:W28"/>
    <mergeCell ref="X27:X28"/>
    <mergeCell ref="Y27:Y28"/>
    <mergeCell ref="Z27:Z28"/>
    <mergeCell ref="AC27:AC28"/>
    <mergeCell ref="O27:O28"/>
    <mergeCell ref="P27:P28"/>
    <mergeCell ref="Q27:Q28"/>
    <mergeCell ref="R27:R28"/>
    <mergeCell ref="AA27:AA28"/>
    <mergeCell ref="AB27:AB28"/>
    <mergeCell ref="AB23:AB24"/>
    <mergeCell ref="V25:V26"/>
    <mergeCell ref="W25:W26"/>
    <mergeCell ref="X25:X26"/>
    <mergeCell ref="Y25:Y26"/>
    <mergeCell ref="S27:S28"/>
    <mergeCell ref="T27:T28"/>
    <mergeCell ref="U27:U28"/>
    <mergeCell ref="V27:V28"/>
    <mergeCell ref="AB25:AB26"/>
    <mergeCell ref="U25:U26"/>
    <mergeCell ref="U23:U24"/>
    <mergeCell ref="V23:V24"/>
    <mergeCell ref="Z25:Z26"/>
    <mergeCell ref="AA25:AA26"/>
    <mergeCell ref="AA23:AA24"/>
    <mergeCell ref="X23:X24"/>
    <mergeCell ref="Y23:Y24"/>
    <mergeCell ref="Z23:Z24"/>
    <mergeCell ref="AC23:AC24"/>
    <mergeCell ref="O25:O26"/>
    <mergeCell ref="P25:P26"/>
    <mergeCell ref="Q25:Q26"/>
    <mergeCell ref="R25:R26"/>
    <mergeCell ref="S25:S26"/>
    <mergeCell ref="T25:T26"/>
    <mergeCell ref="AC21:AC22"/>
    <mergeCell ref="S23:S24"/>
    <mergeCell ref="T23:T24"/>
    <mergeCell ref="X21:X22"/>
    <mergeCell ref="Y21:Y22"/>
    <mergeCell ref="O23:O24"/>
    <mergeCell ref="P23:P24"/>
    <mergeCell ref="Q23:Q24"/>
    <mergeCell ref="R23:R24"/>
    <mergeCell ref="W23:W24"/>
    <mergeCell ref="U21:U22"/>
    <mergeCell ref="V21:V22"/>
    <mergeCell ref="W21:W22"/>
    <mergeCell ref="Z21:Z22"/>
    <mergeCell ref="AA21:AA22"/>
    <mergeCell ref="AB21:AB22"/>
    <mergeCell ref="O21:O22"/>
    <mergeCell ref="P21:P22"/>
    <mergeCell ref="Q21:Q22"/>
    <mergeCell ref="R21:R22"/>
    <mergeCell ref="S21:S22"/>
    <mergeCell ref="T21:T22"/>
    <mergeCell ref="AC17:AC18"/>
    <mergeCell ref="W19:W20"/>
    <mergeCell ref="X19:X20"/>
    <mergeCell ref="Y19:Y20"/>
    <mergeCell ref="Z19:Z20"/>
    <mergeCell ref="AC19:AC20"/>
    <mergeCell ref="O19:O20"/>
    <mergeCell ref="P19:P20"/>
    <mergeCell ref="Q19:Q20"/>
    <mergeCell ref="R19:R20"/>
    <mergeCell ref="AA19:AA20"/>
    <mergeCell ref="AB19:AB20"/>
    <mergeCell ref="AB15:AB16"/>
    <mergeCell ref="V17:V18"/>
    <mergeCell ref="W17:W18"/>
    <mergeCell ref="X17:X18"/>
    <mergeCell ref="Y17:Y18"/>
    <mergeCell ref="S19:S20"/>
    <mergeCell ref="T19:T20"/>
    <mergeCell ref="U19:U20"/>
    <mergeCell ref="V19:V20"/>
    <mergeCell ref="AB17:AB18"/>
    <mergeCell ref="U17:U18"/>
    <mergeCell ref="U15:U16"/>
    <mergeCell ref="V15:V16"/>
    <mergeCell ref="Z17:Z18"/>
    <mergeCell ref="AA17:AA18"/>
    <mergeCell ref="AA15:AA16"/>
    <mergeCell ref="X15:X16"/>
    <mergeCell ref="Y15:Y16"/>
    <mergeCell ref="Z15:Z16"/>
    <mergeCell ref="AC15:AC16"/>
    <mergeCell ref="O17:O18"/>
    <mergeCell ref="P17:P18"/>
    <mergeCell ref="Q17:Q18"/>
    <mergeCell ref="R17:R18"/>
    <mergeCell ref="S17:S18"/>
    <mergeCell ref="T17:T18"/>
    <mergeCell ref="AC13:AC14"/>
    <mergeCell ref="S15:S16"/>
    <mergeCell ref="T15:T16"/>
    <mergeCell ref="X13:X14"/>
    <mergeCell ref="Y13:Y14"/>
    <mergeCell ref="O15:O16"/>
    <mergeCell ref="P15:P16"/>
    <mergeCell ref="Q15:Q16"/>
    <mergeCell ref="R15:R16"/>
    <mergeCell ref="W15:W16"/>
    <mergeCell ref="U13:U14"/>
    <mergeCell ref="V13:V14"/>
    <mergeCell ref="W13:W14"/>
    <mergeCell ref="Z13:Z14"/>
    <mergeCell ref="AA13:AA14"/>
    <mergeCell ref="AB13:AB14"/>
    <mergeCell ref="O13:O14"/>
    <mergeCell ref="P13:P14"/>
    <mergeCell ref="Q13:Q14"/>
    <mergeCell ref="R13:R14"/>
    <mergeCell ref="S13:S14"/>
    <mergeCell ref="T13:T14"/>
    <mergeCell ref="AB9:AB10"/>
    <mergeCell ref="AC9:AC10"/>
    <mergeCell ref="W11:W12"/>
    <mergeCell ref="X11:X12"/>
    <mergeCell ref="Y11:Y12"/>
    <mergeCell ref="Z11:Z12"/>
    <mergeCell ref="AC11:AC12"/>
    <mergeCell ref="O11:O12"/>
    <mergeCell ref="P11:P12"/>
    <mergeCell ref="Q11:Q12"/>
    <mergeCell ref="R11:R12"/>
    <mergeCell ref="AA11:AA12"/>
    <mergeCell ref="AB11:AB12"/>
    <mergeCell ref="V9:V10"/>
    <mergeCell ref="W9:W10"/>
    <mergeCell ref="X9:X10"/>
    <mergeCell ref="Y9:Y10"/>
    <mergeCell ref="S11:S12"/>
    <mergeCell ref="T11:T12"/>
    <mergeCell ref="U11:U12"/>
    <mergeCell ref="V11:V12"/>
    <mergeCell ref="W7:W8"/>
    <mergeCell ref="X7:X8"/>
    <mergeCell ref="Z9:Z10"/>
    <mergeCell ref="AA9:AA10"/>
    <mergeCell ref="P9:P10"/>
    <mergeCell ref="Q9:Q10"/>
    <mergeCell ref="R9:R10"/>
    <mergeCell ref="S9:S10"/>
    <mergeCell ref="T9:T10"/>
    <mergeCell ref="U9:U10"/>
    <mergeCell ref="Z5:Z6"/>
    <mergeCell ref="AA5:AA6"/>
    <mergeCell ref="AA7:AA8"/>
    <mergeCell ref="AB7:AB8"/>
    <mergeCell ref="AC7:AC8"/>
    <mergeCell ref="R7:R8"/>
    <mergeCell ref="S7:S8"/>
    <mergeCell ref="T7:T8"/>
    <mergeCell ref="U7:U8"/>
    <mergeCell ref="V7:V8"/>
    <mergeCell ref="M51:M52"/>
    <mergeCell ref="N51:N52"/>
    <mergeCell ref="M47:M48"/>
    <mergeCell ref="N47:N48"/>
    <mergeCell ref="AB5:AB6"/>
    <mergeCell ref="AC5:AC6"/>
    <mergeCell ref="R5:R6"/>
    <mergeCell ref="S5:S6"/>
    <mergeCell ref="T5:T6"/>
    <mergeCell ref="U5:U6"/>
    <mergeCell ref="Q5:Q6"/>
    <mergeCell ref="O7:O8"/>
    <mergeCell ref="P7:P8"/>
    <mergeCell ref="Q7:Q8"/>
    <mergeCell ref="Y7:Y8"/>
    <mergeCell ref="Z7:Z8"/>
    <mergeCell ref="V5:V6"/>
    <mergeCell ref="W5:W6"/>
    <mergeCell ref="X5:X6"/>
    <mergeCell ref="Y5:Y6"/>
    <mergeCell ref="F53:F54"/>
    <mergeCell ref="G53:G54"/>
    <mergeCell ref="H53:H54"/>
    <mergeCell ref="I53:I54"/>
    <mergeCell ref="O5:O6"/>
    <mergeCell ref="P5:P6"/>
    <mergeCell ref="L53:L54"/>
    <mergeCell ref="M53:M54"/>
    <mergeCell ref="N53:N54"/>
    <mergeCell ref="O9:O10"/>
    <mergeCell ref="J53:J54"/>
    <mergeCell ref="K53:K54"/>
    <mergeCell ref="N49:N50"/>
    <mergeCell ref="F51:F52"/>
    <mergeCell ref="G51:G52"/>
    <mergeCell ref="H51:H52"/>
    <mergeCell ref="I51:I52"/>
    <mergeCell ref="J51:J52"/>
    <mergeCell ref="K51:K52"/>
    <mergeCell ref="L51:L52"/>
    <mergeCell ref="L47:L48"/>
    <mergeCell ref="J49:J50"/>
    <mergeCell ref="K49:K50"/>
    <mergeCell ref="L49:L50"/>
    <mergeCell ref="M49:M50"/>
    <mergeCell ref="F49:F50"/>
    <mergeCell ref="G49:G50"/>
    <mergeCell ref="H49:H50"/>
    <mergeCell ref="I49:I50"/>
    <mergeCell ref="F47:F48"/>
    <mergeCell ref="G47:G48"/>
    <mergeCell ref="H47:H48"/>
    <mergeCell ref="I47:I48"/>
    <mergeCell ref="J47:J48"/>
    <mergeCell ref="K47:K48"/>
    <mergeCell ref="F45:F46"/>
    <mergeCell ref="G45:G46"/>
    <mergeCell ref="H45:H46"/>
    <mergeCell ref="I45:I46"/>
    <mergeCell ref="L45:L46"/>
    <mergeCell ref="M45:M46"/>
    <mergeCell ref="F43:F44"/>
    <mergeCell ref="G43:G44"/>
    <mergeCell ref="H43:H44"/>
    <mergeCell ref="I43:I44"/>
    <mergeCell ref="J43:J44"/>
    <mergeCell ref="K43:K44"/>
    <mergeCell ref="M43:M44"/>
    <mergeCell ref="N43:N44"/>
    <mergeCell ref="M39:M40"/>
    <mergeCell ref="N39:N40"/>
    <mergeCell ref="J45:J46"/>
    <mergeCell ref="K45:K46"/>
    <mergeCell ref="N41:N42"/>
    <mergeCell ref="L43:L44"/>
    <mergeCell ref="N45:N46"/>
    <mergeCell ref="L39:L40"/>
    <mergeCell ref="J41:J42"/>
    <mergeCell ref="K41:K42"/>
    <mergeCell ref="L41:L42"/>
    <mergeCell ref="M41:M42"/>
    <mergeCell ref="F41:F42"/>
    <mergeCell ref="G41:G42"/>
    <mergeCell ref="H41:H42"/>
    <mergeCell ref="I41:I42"/>
    <mergeCell ref="F39:F40"/>
    <mergeCell ref="G39:G40"/>
    <mergeCell ref="H39:H40"/>
    <mergeCell ref="I39:I40"/>
    <mergeCell ref="J39:J40"/>
    <mergeCell ref="K39:K40"/>
    <mergeCell ref="F37:F38"/>
    <mergeCell ref="G37:G38"/>
    <mergeCell ref="H37:H38"/>
    <mergeCell ref="I37:I38"/>
    <mergeCell ref="L37:L38"/>
    <mergeCell ref="M37:M38"/>
    <mergeCell ref="F35:F36"/>
    <mergeCell ref="G35:G36"/>
    <mergeCell ref="H35:H36"/>
    <mergeCell ref="I35:I36"/>
    <mergeCell ref="J35:J36"/>
    <mergeCell ref="K35:K36"/>
    <mergeCell ref="M35:M36"/>
    <mergeCell ref="N35:N36"/>
    <mergeCell ref="M31:M32"/>
    <mergeCell ref="N31:N32"/>
    <mergeCell ref="J37:J38"/>
    <mergeCell ref="K37:K38"/>
    <mergeCell ref="N33:N34"/>
    <mergeCell ref="L35:L36"/>
    <mergeCell ref="N37:N38"/>
    <mergeCell ref="L31:L32"/>
    <mergeCell ref="J33:J34"/>
    <mergeCell ref="K33:K34"/>
    <mergeCell ref="L33:L34"/>
    <mergeCell ref="M33:M34"/>
    <mergeCell ref="F33:F34"/>
    <mergeCell ref="G33:G34"/>
    <mergeCell ref="H33:H34"/>
    <mergeCell ref="I33:I34"/>
    <mergeCell ref="F31:F32"/>
    <mergeCell ref="G31:G32"/>
    <mergeCell ref="H31:H32"/>
    <mergeCell ref="I31:I32"/>
    <mergeCell ref="J31:J32"/>
    <mergeCell ref="K31:K32"/>
    <mergeCell ref="F29:F30"/>
    <mergeCell ref="G29:G30"/>
    <mergeCell ref="H29:H30"/>
    <mergeCell ref="I29:I30"/>
    <mergeCell ref="L29:L30"/>
    <mergeCell ref="M29:M30"/>
    <mergeCell ref="F27:F28"/>
    <mergeCell ref="G27:G28"/>
    <mergeCell ref="H27:H28"/>
    <mergeCell ref="I27:I28"/>
    <mergeCell ref="J27:J28"/>
    <mergeCell ref="K27:K28"/>
    <mergeCell ref="M27:M28"/>
    <mergeCell ref="N27:N28"/>
    <mergeCell ref="M23:M24"/>
    <mergeCell ref="N23:N24"/>
    <mergeCell ref="J29:J30"/>
    <mergeCell ref="K29:K30"/>
    <mergeCell ref="N25:N26"/>
    <mergeCell ref="L27:L28"/>
    <mergeCell ref="N29:N30"/>
    <mergeCell ref="L23:L24"/>
    <mergeCell ref="J25:J26"/>
    <mergeCell ref="K25:K26"/>
    <mergeCell ref="L25:L26"/>
    <mergeCell ref="M25:M26"/>
    <mergeCell ref="F25:F26"/>
    <mergeCell ref="G25:G26"/>
    <mergeCell ref="H25:H26"/>
    <mergeCell ref="I25:I26"/>
    <mergeCell ref="F23:F24"/>
    <mergeCell ref="G23:G24"/>
    <mergeCell ref="H23:H24"/>
    <mergeCell ref="I23:I24"/>
    <mergeCell ref="J23:J24"/>
    <mergeCell ref="K23:K24"/>
    <mergeCell ref="F21:F22"/>
    <mergeCell ref="G21:G22"/>
    <mergeCell ref="H21:H22"/>
    <mergeCell ref="I21:I22"/>
    <mergeCell ref="L21:L22"/>
    <mergeCell ref="M21:M22"/>
    <mergeCell ref="F19:F20"/>
    <mergeCell ref="G19:G20"/>
    <mergeCell ref="H19:H20"/>
    <mergeCell ref="I19:I20"/>
    <mergeCell ref="J19:J20"/>
    <mergeCell ref="K19:K20"/>
    <mergeCell ref="M19:M20"/>
    <mergeCell ref="N19:N20"/>
    <mergeCell ref="M15:M16"/>
    <mergeCell ref="N15:N16"/>
    <mergeCell ref="J21:J22"/>
    <mergeCell ref="K21:K22"/>
    <mergeCell ref="N17:N18"/>
    <mergeCell ref="L19:L20"/>
    <mergeCell ref="N21:N22"/>
    <mergeCell ref="L15:L16"/>
    <mergeCell ref="J17:J18"/>
    <mergeCell ref="K17:K18"/>
    <mergeCell ref="L17:L18"/>
    <mergeCell ref="M17:M18"/>
    <mergeCell ref="F17:F18"/>
    <mergeCell ref="G17:G18"/>
    <mergeCell ref="H17:H18"/>
    <mergeCell ref="I17:I18"/>
    <mergeCell ref="F15:F16"/>
    <mergeCell ref="G15:G16"/>
    <mergeCell ref="H15:H16"/>
    <mergeCell ref="I15:I16"/>
    <mergeCell ref="J15:J16"/>
    <mergeCell ref="K15:K16"/>
    <mergeCell ref="F13:F14"/>
    <mergeCell ref="G13:G14"/>
    <mergeCell ref="H13:H14"/>
    <mergeCell ref="I13:I14"/>
    <mergeCell ref="L13:L14"/>
    <mergeCell ref="M13:M14"/>
    <mergeCell ref="F11:F12"/>
    <mergeCell ref="G11:G12"/>
    <mergeCell ref="H11:H12"/>
    <mergeCell ref="I11:I12"/>
    <mergeCell ref="J11:J12"/>
    <mergeCell ref="K11:K12"/>
    <mergeCell ref="M11:M12"/>
    <mergeCell ref="N11:N12"/>
    <mergeCell ref="M7:M8"/>
    <mergeCell ref="N7:N8"/>
    <mergeCell ref="J13:J14"/>
    <mergeCell ref="K13:K14"/>
    <mergeCell ref="N9:N10"/>
    <mergeCell ref="L11:L12"/>
    <mergeCell ref="N13:N14"/>
    <mergeCell ref="L9:L10"/>
    <mergeCell ref="M9:M10"/>
    <mergeCell ref="F9:F10"/>
    <mergeCell ref="G9:G10"/>
    <mergeCell ref="H9:H10"/>
    <mergeCell ref="I9:I10"/>
    <mergeCell ref="F7:F8"/>
    <mergeCell ref="G7:G8"/>
    <mergeCell ref="H7:H8"/>
    <mergeCell ref="I7:I8"/>
    <mergeCell ref="J9:J10"/>
    <mergeCell ref="K9:K10"/>
    <mergeCell ref="J7:J8"/>
    <mergeCell ref="K7:K8"/>
    <mergeCell ref="L7:L8"/>
    <mergeCell ref="BQ3:BQ4"/>
    <mergeCell ref="BL3:BL4"/>
    <mergeCell ref="BM3:BM4"/>
    <mergeCell ref="BN3:BN4"/>
    <mergeCell ref="BO3:BO4"/>
    <mergeCell ref="BD3:BD4"/>
    <mergeCell ref="BE3:BE4"/>
    <mergeCell ref="BR3:BR4"/>
    <mergeCell ref="BS3:BS4"/>
    <mergeCell ref="F5:F6"/>
    <mergeCell ref="G5:G6"/>
    <mergeCell ref="H5:H6"/>
    <mergeCell ref="I5:I6"/>
    <mergeCell ref="J5:J6"/>
    <mergeCell ref="K5:K6"/>
    <mergeCell ref="BJ3:BJ4"/>
    <mergeCell ref="BK3:BK4"/>
    <mergeCell ref="BB3:BB4"/>
    <mergeCell ref="BC3:BC4"/>
    <mergeCell ref="BF3:BF4"/>
    <mergeCell ref="BG3:BG4"/>
    <mergeCell ref="BH3:BH4"/>
    <mergeCell ref="BI3:BI4"/>
    <mergeCell ref="AS5:AS6"/>
    <mergeCell ref="AT5:AT6"/>
    <mergeCell ref="AU5:AU6"/>
    <mergeCell ref="AR3:AR4"/>
    <mergeCell ref="AS3:AS4"/>
    <mergeCell ref="AT3:AT4"/>
    <mergeCell ref="AU3:AU4"/>
    <mergeCell ref="AX5:AX6"/>
    <mergeCell ref="AY5:AY6"/>
    <mergeCell ref="AZ5:AZ6"/>
    <mergeCell ref="BA5:BA6"/>
    <mergeCell ref="AV3:AV4"/>
    <mergeCell ref="AW3:AW4"/>
    <mergeCell ref="AV5:AV6"/>
    <mergeCell ref="AW5:AW6"/>
    <mergeCell ref="AZ3:AZ4"/>
    <mergeCell ref="BA3:BA4"/>
    <mergeCell ref="AY1:AY2"/>
    <mergeCell ref="AF3:AF4"/>
    <mergeCell ref="AG3:AG4"/>
    <mergeCell ref="AH3:AH4"/>
    <mergeCell ref="AI3:AI4"/>
    <mergeCell ref="AJ3:AJ4"/>
    <mergeCell ref="AK3:AK4"/>
    <mergeCell ref="AF1:AF2"/>
    <mergeCell ref="AG1:AG2"/>
    <mergeCell ref="AH1:AH2"/>
    <mergeCell ref="AQ5:AQ6"/>
    <mergeCell ref="AR5:AR6"/>
    <mergeCell ref="AJ5:AJ6"/>
    <mergeCell ref="AK5:AK6"/>
    <mergeCell ref="AL5:AL6"/>
    <mergeCell ref="AM5:AM6"/>
    <mergeCell ref="AN5:AN6"/>
    <mergeCell ref="AO5:AO6"/>
    <mergeCell ref="AP5:AP6"/>
    <mergeCell ref="BL1:BL2"/>
    <mergeCell ref="BM1:BM2"/>
    <mergeCell ref="BN1:BN2"/>
    <mergeCell ref="BO1:BO2"/>
    <mergeCell ref="BP1:BP2"/>
    <mergeCell ref="BQ1:BQ2"/>
    <mergeCell ref="F3:F4"/>
    <mergeCell ref="G3:G4"/>
    <mergeCell ref="H3:H4"/>
    <mergeCell ref="I3:I4"/>
    <mergeCell ref="AD5:AD6"/>
    <mergeCell ref="AE5:AE6"/>
    <mergeCell ref="AD3:AD4"/>
    <mergeCell ref="AE3:AE4"/>
    <mergeCell ref="Z3:Z4"/>
    <mergeCell ref="AA3:AA4"/>
    <mergeCell ref="AQ3:AQ4"/>
    <mergeCell ref="BB1:BB2"/>
    <mergeCell ref="BC1:BC2"/>
    <mergeCell ref="BD1:BD2"/>
    <mergeCell ref="BE1:BE2"/>
    <mergeCell ref="J3:J4"/>
    <mergeCell ref="K3:K4"/>
    <mergeCell ref="L3:L4"/>
    <mergeCell ref="M3:M4"/>
    <mergeCell ref="AB3:AB4"/>
    <mergeCell ref="T3:T4"/>
    <mergeCell ref="U3:U4"/>
    <mergeCell ref="V3:V4"/>
    <mergeCell ref="W3:W4"/>
    <mergeCell ref="BF1:BF2"/>
    <mergeCell ref="AL3:AL4"/>
    <mergeCell ref="AM3:AM4"/>
    <mergeCell ref="AN3:AN4"/>
    <mergeCell ref="AO3:AO4"/>
    <mergeCell ref="AP3:AP4"/>
    <mergeCell ref="BP3:BP4"/>
    <mergeCell ref="AL1:AL2"/>
    <mergeCell ref="AM1:AM2"/>
    <mergeCell ref="AN1:AN2"/>
    <mergeCell ref="AO1:AO2"/>
    <mergeCell ref="AP1:AP2"/>
    <mergeCell ref="AQ1:AQ2"/>
    <mergeCell ref="AX3:AX4"/>
    <mergeCell ref="AY3:AY4"/>
    <mergeCell ref="AU1:AU2"/>
    <mergeCell ref="Y3:Y4"/>
    <mergeCell ref="AA1:AA2"/>
    <mergeCell ref="AB1:AB2"/>
    <mergeCell ref="AC1:AC2"/>
    <mergeCell ref="AD1:AD2"/>
    <mergeCell ref="AE1:AE2"/>
    <mergeCell ref="AC3:AC4"/>
    <mergeCell ref="A53:A54"/>
    <mergeCell ref="B53:B54"/>
    <mergeCell ref="C53:C54"/>
    <mergeCell ref="D53:D54"/>
    <mergeCell ref="E53:E54"/>
    <mergeCell ref="A47:A48"/>
    <mergeCell ref="B47:B48"/>
    <mergeCell ref="C47:C48"/>
    <mergeCell ref="A49:A50"/>
    <mergeCell ref="B49:B50"/>
    <mergeCell ref="C49:C50"/>
    <mergeCell ref="D49:D50"/>
    <mergeCell ref="E49:E50"/>
    <mergeCell ref="R3:R4"/>
    <mergeCell ref="N3:N4"/>
    <mergeCell ref="O3:O4"/>
    <mergeCell ref="P3:P4"/>
    <mergeCell ref="Q3:Q4"/>
    <mergeCell ref="A43:A44"/>
    <mergeCell ref="B43:B44"/>
    <mergeCell ref="C43:C44"/>
    <mergeCell ref="D43:D44"/>
    <mergeCell ref="D47:D48"/>
    <mergeCell ref="E47:E48"/>
    <mergeCell ref="A51:A52"/>
    <mergeCell ref="B51:B52"/>
    <mergeCell ref="C51:C52"/>
    <mergeCell ref="D51:D52"/>
    <mergeCell ref="E43:E44"/>
    <mergeCell ref="A45:A46"/>
    <mergeCell ref="B45:B46"/>
    <mergeCell ref="C45:C46"/>
    <mergeCell ref="D45:D46"/>
    <mergeCell ref="E45:E46"/>
    <mergeCell ref="E51:E52"/>
    <mergeCell ref="A37:A38"/>
    <mergeCell ref="B37:B38"/>
    <mergeCell ref="C37:C38"/>
    <mergeCell ref="D37:D38"/>
    <mergeCell ref="E37:E38"/>
    <mergeCell ref="A39:A40"/>
    <mergeCell ref="B39:B40"/>
    <mergeCell ref="C39:C40"/>
    <mergeCell ref="D39:D40"/>
    <mergeCell ref="E31:E32"/>
    <mergeCell ref="A33:A34"/>
    <mergeCell ref="B33:B34"/>
    <mergeCell ref="C33:C34"/>
    <mergeCell ref="D33:D34"/>
    <mergeCell ref="E33:E34"/>
    <mergeCell ref="A31:A32"/>
    <mergeCell ref="B31:B32"/>
    <mergeCell ref="C31:C32"/>
    <mergeCell ref="D31:D32"/>
    <mergeCell ref="A35:A36"/>
    <mergeCell ref="B35:B36"/>
    <mergeCell ref="C35:C36"/>
    <mergeCell ref="D35:D36"/>
    <mergeCell ref="E39:E40"/>
    <mergeCell ref="A41:A42"/>
    <mergeCell ref="B41:B42"/>
    <mergeCell ref="C41:C42"/>
    <mergeCell ref="D41:D42"/>
    <mergeCell ref="E41:E42"/>
    <mergeCell ref="E35:E36"/>
    <mergeCell ref="A27:A28"/>
    <mergeCell ref="B27:B28"/>
    <mergeCell ref="C27:C28"/>
    <mergeCell ref="D27:D28"/>
    <mergeCell ref="E27:E28"/>
    <mergeCell ref="A29:A30"/>
    <mergeCell ref="B29:B30"/>
    <mergeCell ref="C29:C30"/>
    <mergeCell ref="D29:D30"/>
    <mergeCell ref="E29:E30"/>
    <mergeCell ref="A23:A24"/>
    <mergeCell ref="B23:B24"/>
    <mergeCell ref="C23:C24"/>
    <mergeCell ref="D23:D24"/>
    <mergeCell ref="E23:E24"/>
    <mergeCell ref="A25:A26"/>
    <mergeCell ref="B25:B26"/>
    <mergeCell ref="C25:C26"/>
    <mergeCell ref="D25:D26"/>
    <mergeCell ref="E25:E26"/>
    <mergeCell ref="A19:A20"/>
    <mergeCell ref="B19:B20"/>
    <mergeCell ref="C19:C20"/>
    <mergeCell ref="D19:D20"/>
    <mergeCell ref="E19:E20"/>
    <mergeCell ref="A21:A22"/>
    <mergeCell ref="B21:B22"/>
    <mergeCell ref="C21:C22"/>
    <mergeCell ref="D21:D22"/>
    <mergeCell ref="E21:E22"/>
    <mergeCell ref="A15:A16"/>
    <mergeCell ref="B15:B16"/>
    <mergeCell ref="C15:C16"/>
    <mergeCell ref="D15:D16"/>
    <mergeCell ref="E15:E16"/>
    <mergeCell ref="A17:A18"/>
    <mergeCell ref="B17:B18"/>
    <mergeCell ref="C17:C18"/>
    <mergeCell ref="D17:D18"/>
    <mergeCell ref="E17:E18"/>
    <mergeCell ref="A11:A12"/>
    <mergeCell ref="B11:B12"/>
    <mergeCell ref="C11:C12"/>
    <mergeCell ref="D11:D12"/>
    <mergeCell ref="E11:E12"/>
    <mergeCell ref="A13:A14"/>
    <mergeCell ref="B13:B14"/>
    <mergeCell ref="C13:C14"/>
    <mergeCell ref="D13:D14"/>
    <mergeCell ref="E13:E14"/>
    <mergeCell ref="A7:A8"/>
    <mergeCell ref="B7:B8"/>
    <mergeCell ref="C7:C8"/>
    <mergeCell ref="D7:D8"/>
    <mergeCell ref="E7:E8"/>
    <mergeCell ref="A9:A10"/>
    <mergeCell ref="B9:B10"/>
    <mergeCell ref="C9:C10"/>
    <mergeCell ref="D9:D10"/>
    <mergeCell ref="BW2:BY2"/>
    <mergeCell ref="BH1:BH2"/>
    <mergeCell ref="BI1:BI2"/>
    <mergeCell ref="BJ1:BJ2"/>
    <mergeCell ref="BK1:BK2"/>
    <mergeCell ref="AR1:AR2"/>
    <mergeCell ref="AS1:AS2"/>
    <mergeCell ref="AT1:AT2"/>
    <mergeCell ref="BR1:BR2"/>
    <mergeCell ref="BS1:BS2"/>
    <mergeCell ref="F1:F2"/>
    <mergeCell ref="G1:G2"/>
    <mergeCell ref="H1:H2"/>
    <mergeCell ref="I1:I2"/>
    <mergeCell ref="E9:E10"/>
    <mergeCell ref="BT2:BV2"/>
    <mergeCell ref="S3:S4"/>
    <mergeCell ref="AI1:AI2"/>
    <mergeCell ref="AJ1:AJ2"/>
    <mergeCell ref="X3:X4"/>
    <mergeCell ref="X1:X2"/>
    <mergeCell ref="Y1:Y2"/>
    <mergeCell ref="Z1:Z2"/>
    <mergeCell ref="P1:P2"/>
    <mergeCell ref="Q1:Q2"/>
    <mergeCell ref="R1:R2"/>
    <mergeCell ref="S1:S2"/>
    <mergeCell ref="O1:O2"/>
    <mergeCell ref="BG1:BG2"/>
    <mergeCell ref="AV1:AV2"/>
    <mergeCell ref="AW1:AW2"/>
    <mergeCell ref="AX1:AX2"/>
    <mergeCell ref="AZ1:AZ2"/>
    <mergeCell ref="BA1:BA2"/>
    <mergeCell ref="AK1:AK2"/>
    <mergeCell ref="V1:V2"/>
    <mergeCell ref="W1:W2"/>
    <mergeCell ref="B3:B4"/>
    <mergeCell ref="C3:C4"/>
    <mergeCell ref="D3:D4"/>
    <mergeCell ref="T1:T2"/>
    <mergeCell ref="U1:U2"/>
    <mergeCell ref="J1:J2"/>
    <mergeCell ref="K1:K2"/>
    <mergeCell ref="L1:L2"/>
    <mergeCell ref="M1:M2"/>
    <mergeCell ref="N1:N2"/>
    <mergeCell ref="L5:L6"/>
    <mergeCell ref="M5:M6"/>
    <mergeCell ref="N5:N6"/>
    <mergeCell ref="E3:E4"/>
    <mergeCell ref="A5:A6"/>
    <mergeCell ref="B5:B6"/>
    <mergeCell ref="C5:C6"/>
    <mergeCell ref="D5:D6"/>
    <mergeCell ref="E5:E6"/>
    <mergeCell ref="A3:A4"/>
  </mergeCells>
  <phoneticPr fontId="0" type="noConversion"/>
  <conditionalFormatting sqref="G63:BT63 G55:BT55 G57:BT57 G59:BT59 G61:BT61 Y3:BS3 Y11:BS11 Y13:BT13 Y15:BT15 Y17:BT17 Y19:BT19 Y21:BT21 Y23:BT23 Y25:BT25 Y27:BT27 Y29:BT29 Y31:BT31 Y33:BT33 Y35:BT35 Y37:BT37 Y39:BT39 Y41:BT41 Y43:BT43 Y45:BT45 Y47:BT47 Y49:BT49 Y51:BT51 Y53:BT53 Y5:BS5 Y7:BS7 Y9:BS9">
    <cfRule type="cellIs" dxfId="7" priority="29" operator="between">
      <formula>36</formula>
      <formula>99</formula>
    </cfRule>
    <cfRule type="cellIs" dxfId="6" priority="30" operator="between">
      <formula>30</formula>
      <formula>35</formula>
    </cfRule>
    <cfRule type="cellIs" dxfId="5" priority="31" operator="between">
      <formula>25</formula>
      <formula>29</formula>
    </cfRule>
    <cfRule type="cellIs" dxfId="0" priority="32" operator="between">
      <formula>18</formula>
      <formula>24</formula>
    </cfRule>
  </conditionalFormatting>
  <conditionalFormatting sqref="E3:E54 F55:F64">
    <cfRule type="cellIs" dxfId="4" priority="28" operator="between">
      <formula>36</formula>
      <formula>80</formula>
    </cfRule>
  </conditionalFormatting>
  <conditionalFormatting sqref="E3:E54 F55:F64">
    <cfRule type="cellIs" dxfId="3" priority="25" operator="between">
      <formula>36</formula>
      <formula>99</formula>
    </cfRule>
    <cfRule type="cellIs" dxfId="2" priority="26" operator="between">
      <formula>30</formula>
      <formula>35.99</formula>
    </cfRule>
    <cfRule type="cellIs" dxfId="1" priority="27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Gesamtliste</vt:lpstr>
      <vt:lpstr>Ausdruck</vt:lpstr>
      <vt:lpstr>Streicher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TheExpress</cp:lastModifiedBy>
  <cp:lastPrinted>2013-12-01T19:24:06Z</cp:lastPrinted>
  <dcterms:created xsi:type="dcterms:W3CDTF">2013-11-03T16:10:44Z</dcterms:created>
  <dcterms:modified xsi:type="dcterms:W3CDTF">2013-12-15T18:29:07Z</dcterms:modified>
</cp:coreProperties>
</file>